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3230"/>
  </bookViews>
  <sheets>
    <sheet name="16" sheetId="3" r:id="rId1"/>
  </sheets>
  <definedNames>
    <definedName name="_Regression_Int" localSheetId="0" hidden="1">1</definedName>
    <definedName name="_xlnm.Print_Area" localSheetId="0">'16'!$A$1:$S$55</definedName>
  </definedNames>
  <calcPr calcId="145621"/>
</workbook>
</file>

<file path=xl/calcChain.xml><?xml version="1.0" encoding="utf-8"?>
<calcChain xmlns="http://schemas.openxmlformats.org/spreadsheetml/2006/main">
  <c r="F2" i="3" l="1"/>
  <c r="B6" i="3"/>
  <c r="C6" i="3"/>
  <c r="G6" i="3"/>
  <c r="N6" i="3"/>
  <c r="R6" i="3"/>
  <c r="O6" i="3" s="1"/>
  <c r="S6" i="3"/>
  <c r="P6" i="3" s="1"/>
  <c r="N7" i="3"/>
  <c r="O7" i="3"/>
  <c r="P7" i="3"/>
  <c r="N8" i="3"/>
  <c r="O8" i="3"/>
  <c r="P8" i="3"/>
  <c r="N9" i="3"/>
  <c r="O9" i="3"/>
  <c r="P9" i="3"/>
  <c r="N10" i="3"/>
  <c r="O10" i="3"/>
  <c r="P10" i="3"/>
  <c r="N11" i="3"/>
  <c r="O11" i="3"/>
  <c r="P11" i="3"/>
  <c r="N12" i="3"/>
  <c r="O12" i="3"/>
  <c r="P12" i="3"/>
  <c r="N13" i="3"/>
  <c r="O13" i="3"/>
  <c r="P13" i="3"/>
  <c r="N14" i="3"/>
  <c r="O14" i="3"/>
  <c r="P14" i="3"/>
  <c r="N15" i="3"/>
  <c r="O15" i="3"/>
  <c r="P15" i="3"/>
  <c r="N16" i="3"/>
  <c r="O16" i="3"/>
  <c r="P16" i="3"/>
  <c r="N17" i="3"/>
  <c r="O17" i="3"/>
  <c r="P17" i="3"/>
  <c r="N18" i="3"/>
  <c r="O18" i="3"/>
  <c r="P18" i="3"/>
  <c r="N19" i="3"/>
  <c r="O19" i="3"/>
  <c r="P19" i="3"/>
  <c r="N20" i="3"/>
  <c r="O20" i="3"/>
  <c r="P20" i="3"/>
  <c r="N21" i="3"/>
  <c r="O21" i="3"/>
  <c r="P21" i="3"/>
  <c r="N22" i="3"/>
  <c r="O22" i="3"/>
  <c r="P22" i="3"/>
  <c r="N23" i="3"/>
  <c r="O23" i="3"/>
  <c r="P23" i="3"/>
  <c r="N24" i="3"/>
  <c r="O24" i="3"/>
  <c r="P24" i="3"/>
  <c r="N25" i="3"/>
  <c r="O25" i="3"/>
  <c r="P25" i="3"/>
  <c r="N26" i="3"/>
  <c r="O26" i="3"/>
  <c r="P26" i="3"/>
  <c r="N27" i="3"/>
  <c r="O27" i="3"/>
  <c r="P27" i="3"/>
  <c r="N28" i="3"/>
  <c r="O28" i="3"/>
  <c r="P28" i="3"/>
  <c r="N29" i="3"/>
  <c r="O29" i="3"/>
  <c r="P29" i="3"/>
  <c r="N30" i="3"/>
  <c r="O30" i="3"/>
  <c r="P30" i="3"/>
  <c r="N31" i="3"/>
  <c r="O31" i="3"/>
  <c r="P31" i="3"/>
  <c r="N32" i="3"/>
  <c r="O32" i="3"/>
  <c r="P32" i="3"/>
  <c r="N33" i="3"/>
  <c r="O33" i="3"/>
  <c r="P33" i="3"/>
  <c r="N34" i="3"/>
  <c r="O34" i="3"/>
  <c r="P34" i="3"/>
  <c r="N35" i="3"/>
  <c r="O35" i="3"/>
  <c r="P35" i="3"/>
  <c r="N36" i="3"/>
  <c r="O36" i="3"/>
  <c r="P36" i="3"/>
  <c r="N37" i="3"/>
  <c r="O37" i="3"/>
  <c r="P37" i="3"/>
  <c r="N38" i="3"/>
  <c r="O38" i="3"/>
  <c r="P38" i="3"/>
  <c r="N39" i="3"/>
  <c r="O39" i="3"/>
  <c r="P39" i="3"/>
  <c r="N40" i="3"/>
  <c r="O40" i="3"/>
  <c r="P40" i="3"/>
  <c r="N41" i="3"/>
  <c r="O41" i="3"/>
  <c r="P41" i="3"/>
  <c r="N42" i="3"/>
  <c r="O42" i="3"/>
  <c r="P42" i="3"/>
  <c r="N43" i="3"/>
  <c r="O43" i="3"/>
  <c r="P43" i="3"/>
  <c r="N44" i="3"/>
  <c r="O44" i="3"/>
  <c r="P44" i="3"/>
  <c r="N45" i="3"/>
  <c r="O45" i="3"/>
  <c r="P45" i="3"/>
  <c r="N46" i="3"/>
  <c r="O46" i="3"/>
  <c r="P46" i="3"/>
  <c r="N47" i="3"/>
  <c r="O47" i="3"/>
  <c r="P47" i="3"/>
  <c r="N48" i="3"/>
  <c r="O48" i="3"/>
  <c r="P48" i="3"/>
  <c r="N49" i="3"/>
  <c r="O49" i="3"/>
  <c r="P49" i="3"/>
  <c r="N50" i="3"/>
  <c r="O50" i="3"/>
  <c r="P50" i="3"/>
  <c r="N51" i="3"/>
  <c r="O51" i="3"/>
  <c r="P51" i="3"/>
  <c r="N52" i="3"/>
  <c r="O52" i="3"/>
  <c r="P52" i="3"/>
  <c r="N53" i="3"/>
  <c r="O53" i="3"/>
  <c r="P53" i="3"/>
</calcChain>
</file>

<file path=xl/sharedStrings.xml><?xml version="1.0" encoding="utf-8"?>
<sst xmlns="http://schemas.openxmlformats.org/spreadsheetml/2006/main" count="89" uniqueCount="83">
  <si>
    <t>法人タクシー輸送実績等（個人タクシー及び法人のハイヤー・患者輸送車等を除く）</t>
    <rPh sb="0" eb="2">
      <t>ホウジン</t>
    </rPh>
    <rPh sb="6" eb="8">
      <t>ユソウ</t>
    </rPh>
    <rPh sb="8" eb="10">
      <t>ジッセキ</t>
    </rPh>
    <rPh sb="10" eb="11">
      <t>トウ</t>
    </rPh>
    <rPh sb="12" eb="14">
      <t>コジン</t>
    </rPh>
    <rPh sb="18" eb="19">
      <t>オヨ</t>
    </rPh>
    <rPh sb="20" eb="22">
      <t>ホウジン</t>
    </rPh>
    <rPh sb="28" eb="30">
      <t>カンジャ</t>
    </rPh>
    <rPh sb="30" eb="32">
      <t>ユソウ</t>
    </rPh>
    <rPh sb="32" eb="33">
      <t>シャ</t>
    </rPh>
    <rPh sb="33" eb="34">
      <t>トウ</t>
    </rPh>
    <rPh sb="35" eb="36">
      <t>ノゾ</t>
    </rPh>
    <phoneticPr fontId="4"/>
  </si>
  <si>
    <t>年度実績</t>
    <rPh sb="0" eb="2">
      <t>ネンド</t>
    </rPh>
    <rPh sb="2" eb="4">
      <t>ジッセキ</t>
    </rPh>
    <phoneticPr fontId="4"/>
  </si>
  <si>
    <t>車両数は年度末＝</t>
    <rPh sb="0" eb="2">
      <t>シャリョウ</t>
    </rPh>
    <rPh sb="2" eb="3">
      <t>スウ</t>
    </rPh>
    <rPh sb="4" eb="7">
      <t>ネンドマツ</t>
    </rPh>
    <phoneticPr fontId="4"/>
  </si>
  <si>
    <t>年3月末日現在</t>
    <rPh sb="0" eb="1">
      <t>ネン</t>
    </rPh>
    <rPh sb="2" eb="3">
      <t>ガツ</t>
    </rPh>
    <rPh sb="3" eb="5">
      <t>マツジツ</t>
    </rPh>
    <rPh sb="5" eb="7">
      <t>ゲンザイ</t>
    </rPh>
    <phoneticPr fontId="4"/>
  </si>
  <si>
    <t>総走行キロ</t>
    <rPh sb="0" eb="1">
      <t>ソウ</t>
    </rPh>
    <rPh sb="1" eb="3">
      <t>ソウコウ</t>
    </rPh>
    <phoneticPr fontId="4"/>
  </si>
  <si>
    <t>実車
率</t>
    <rPh sb="0" eb="2">
      <t>ジッシャ</t>
    </rPh>
    <rPh sb="3" eb="4">
      <t>リツ</t>
    </rPh>
    <phoneticPr fontId="4"/>
  </si>
  <si>
    <t>輸送人員</t>
    <rPh sb="0" eb="2">
      <t>ユソウ</t>
    </rPh>
    <rPh sb="2" eb="4">
      <t>ジンイン</t>
    </rPh>
    <phoneticPr fontId="4"/>
  </si>
  <si>
    <t>営業収入</t>
    <rPh sb="0" eb="2">
      <t>エイギョウ</t>
    </rPh>
    <rPh sb="2" eb="4">
      <t>シュウニュウ</t>
    </rPh>
    <phoneticPr fontId="4"/>
  </si>
  <si>
    <t>実働１日１車当たり</t>
    <rPh sb="0" eb="2">
      <t>ジツドウ</t>
    </rPh>
    <rPh sb="3" eb="4">
      <t>ニチ</t>
    </rPh>
    <rPh sb="5" eb="6">
      <t>クルマ</t>
    </rPh>
    <rPh sb="6" eb="7">
      <t>ア</t>
    </rPh>
    <phoneticPr fontId="4"/>
  </si>
  <si>
    <t>…当たり営業収入</t>
    <rPh sb="1" eb="2">
      <t>ア</t>
    </rPh>
    <rPh sb="4" eb="6">
      <t>エイギョウ</t>
    </rPh>
    <rPh sb="6" eb="8">
      <t>シュウニュウ</t>
    </rPh>
    <phoneticPr fontId="4"/>
  </si>
  <si>
    <t>運転者
数</t>
    <rPh sb="0" eb="3">
      <t>ウンテンシャ</t>
    </rPh>
    <rPh sb="4" eb="5">
      <t>スウ</t>
    </rPh>
    <phoneticPr fontId="4"/>
  </si>
  <si>
    <t>従業員
総数</t>
    <rPh sb="0" eb="3">
      <t>ジュウギョウイン</t>
    </rPh>
    <rPh sb="4" eb="6">
      <t>ソウスウ</t>
    </rPh>
    <phoneticPr fontId="4"/>
  </si>
  <si>
    <t>走行キロ</t>
    <rPh sb="0" eb="2">
      <t>ソウコウ</t>
    </rPh>
    <phoneticPr fontId="4"/>
  </si>
  <si>
    <t>実車キロ</t>
    <rPh sb="0" eb="2">
      <t>ジッシャ</t>
    </rPh>
    <phoneticPr fontId="4"/>
  </si>
  <si>
    <t>輸送回数</t>
    <rPh sb="0" eb="2">
      <t>ユソウ</t>
    </rPh>
    <rPh sb="2" eb="4">
      <t>カイスウ</t>
    </rPh>
    <phoneticPr fontId="4"/>
  </si>
  <si>
    <t>１台</t>
    <rPh sb="1" eb="2">
      <t>ダイ</t>
    </rPh>
    <phoneticPr fontId="4"/>
  </si>
  <si>
    <t>運転者</t>
    <rPh sb="0" eb="3">
      <t>ウンテンシャ</t>
    </rPh>
    <phoneticPr fontId="4"/>
  </si>
  <si>
    <t>従業員</t>
    <rPh sb="0" eb="3">
      <t>ジュウギョウイン</t>
    </rPh>
    <phoneticPr fontId="4"/>
  </si>
  <si>
    <t>者</t>
    <rPh sb="0" eb="1">
      <t>モノ</t>
    </rPh>
    <phoneticPr fontId="4"/>
  </si>
  <si>
    <t>台</t>
    <rPh sb="0" eb="1">
      <t>ダイ</t>
    </rPh>
    <phoneticPr fontId="4"/>
  </si>
  <si>
    <t>人</t>
    <rPh sb="0" eb="1">
      <t>ニン</t>
    </rPh>
    <phoneticPr fontId="4"/>
  </si>
  <si>
    <t>千円</t>
    <rPh sb="0" eb="1">
      <t>セン</t>
    </rPh>
    <rPh sb="1" eb="2">
      <t>エン</t>
    </rPh>
    <phoneticPr fontId="4"/>
  </si>
  <si>
    <t>回</t>
    <rPh sb="0" eb="1">
      <t>カイ</t>
    </rPh>
    <phoneticPr fontId="4"/>
  </si>
  <si>
    <t>円</t>
    <rPh sb="0" eb="1">
      <t>エン</t>
    </rPh>
    <phoneticPr fontId="4"/>
  </si>
  <si>
    <t>万円</t>
    <rPh sb="0" eb="2">
      <t>マンエン</t>
    </rPh>
    <phoneticPr fontId="4"/>
  </si>
  <si>
    <t>人</t>
    <rPh sb="0" eb="1">
      <t>ヒト</t>
    </rPh>
    <phoneticPr fontId="4"/>
  </si>
  <si>
    <t>全 国</t>
  </si>
  <si>
    <t>北海道</t>
  </si>
  <si>
    <t>宮 城</t>
  </si>
  <si>
    <t>福 島</t>
  </si>
  <si>
    <t>岩 手</t>
  </si>
  <si>
    <t>青 森</t>
  </si>
  <si>
    <t>山 形</t>
  </si>
  <si>
    <t>秋 田</t>
  </si>
  <si>
    <t>東 京</t>
  </si>
  <si>
    <t>神奈川</t>
  </si>
  <si>
    <t>埼 玉</t>
  </si>
  <si>
    <t>千 葉</t>
  </si>
  <si>
    <t>茨 城</t>
  </si>
  <si>
    <t>群 馬</t>
  </si>
  <si>
    <t>栃 木</t>
  </si>
  <si>
    <t>山 梨</t>
  </si>
  <si>
    <t>新 潟</t>
  </si>
  <si>
    <t>長 野</t>
    <rPh sb="0" eb="1">
      <t>チョウ</t>
    </rPh>
    <rPh sb="2" eb="3">
      <t>ノ</t>
    </rPh>
    <phoneticPr fontId="4"/>
  </si>
  <si>
    <t>石 川</t>
  </si>
  <si>
    <t>富 山</t>
  </si>
  <si>
    <t>愛 知</t>
  </si>
  <si>
    <t>静 岡</t>
  </si>
  <si>
    <t>岐 阜</t>
  </si>
  <si>
    <t>三 重</t>
  </si>
  <si>
    <t>福 井</t>
  </si>
  <si>
    <t>大 阪</t>
    <rPh sb="0" eb="1">
      <t>ダイ</t>
    </rPh>
    <rPh sb="2" eb="3">
      <t>サカ</t>
    </rPh>
    <phoneticPr fontId="4"/>
  </si>
  <si>
    <t>京 都</t>
  </si>
  <si>
    <t>兵 庫</t>
  </si>
  <si>
    <t>奈 良</t>
  </si>
  <si>
    <t>滋 賀</t>
    <rPh sb="0" eb="1">
      <t>シゲル</t>
    </rPh>
    <rPh sb="2" eb="3">
      <t>ガ</t>
    </rPh>
    <phoneticPr fontId="4"/>
  </si>
  <si>
    <t>和歌山</t>
  </si>
  <si>
    <t>広 島</t>
  </si>
  <si>
    <t>鳥 取</t>
  </si>
  <si>
    <t>島 根</t>
  </si>
  <si>
    <t>岡 山</t>
  </si>
  <si>
    <t>山 口</t>
  </si>
  <si>
    <t>香 川</t>
  </si>
  <si>
    <t>徳 島</t>
  </si>
  <si>
    <t>愛 媛</t>
  </si>
  <si>
    <t>高 知</t>
  </si>
  <si>
    <t>福 岡</t>
  </si>
  <si>
    <t>長 崎</t>
  </si>
  <si>
    <t>大 分</t>
  </si>
  <si>
    <t>佐 賀</t>
  </si>
  <si>
    <t>熊 本</t>
  </si>
  <si>
    <t>宮 崎</t>
  </si>
  <si>
    <t>　　事業者数の全国は、複数県にまたがる事業者のダブリを除いた数値。全国の計は、小数点以下を四捨五入しているので各地方の合計と合わない場合がある。</t>
    <rPh sb="2" eb="5">
      <t>ジギョウシャ</t>
    </rPh>
    <rPh sb="5" eb="6">
      <t>スウ</t>
    </rPh>
    <rPh sb="7" eb="9">
      <t>ゼンコク</t>
    </rPh>
    <rPh sb="11" eb="13">
      <t>フクスウ</t>
    </rPh>
    <rPh sb="13" eb="14">
      <t>ケン</t>
    </rPh>
    <rPh sb="19" eb="22">
      <t>ジギョウシャ</t>
    </rPh>
    <rPh sb="27" eb="28">
      <t>ノゾ</t>
    </rPh>
    <rPh sb="30" eb="32">
      <t>スウチ</t>
    </rPh>
    <rPh sb="33" eb="35">
      <t>ゼンコク</t>
    </rPh>
    <rPh sb="36" eb="37">
      <t>ケイ</t>
    </rPh>
    <rPh sb="39" eb="42">
      <t>ショウスウテン</t>
    </rPh>
    <rPh sb="42" eb="44">
      <t>イカ</t>
    </rPh>
    <rPh sb="45" eb="49">
      <t>シシャゴニュウ</t>
    </rPh>
    <rPh sb="55" eb="58">
      <t>カクチホウ</t>
    </rPh>
    <rPh sb="59" eb="61">
      <t>ゴウケイ</t>
    </rPh>
    <rPh sb="62" eb="63">
      <t>ア</t>
    </rPh>
    <rPh sb="66" eb="68">
      <t>バアイ</t>
    </rPh>
    <phoneticPr fontId="4"/>
  </si>
  <si>
    <t>注．東京交通新聞社刊『ハイヤー・タクシー年鑑』による。</t>
    <phoneticPr fontId="3"/>
  </si>
  <si>
    <t>沖 縄</t>
    <phoneticPr fontId="4"/>
  </si>
  <si>
    <t>鹿児島</t>
    <phoneticPr fontId="4"/>
  </si>
  <si>
    <t>km</t>
    <phoneticPr fontId="4"/>
  </si>
  <si>
    <t>％</t>
    <phoneticPr fontId="4"/>
  </si>
  <si>
    <t>km</t>
    <phoneticPr fontId="4"/>
  </si>
  <si>
    <t>実働率</t>
    <rPh sb="0" eb="2">
      <t>ジツドウ</t>
    </rPh>
    <rPh sb="2" eb="3">
      <t>リツ</t>
    </rPh>
    <phoneticPr fontId="4"/>
  </si>
  <si>
    <t>車両数</t>
    <phoneticPr fontId="4"/>
  </si>
  <si>
    <t>事業者
数</t>
    <phoneticPr fontId="4"/>
  </si>
  <si>
    <t>平成28</t>
    <rPh sb="0" eb="2">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</si>
</sst>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Red]\(0.0\)"/>
    <numFmt numFmtId="178" formatCode="#,##0.0_ "/>
  </numFmts>
  <fonts count="8" x14ac:knownFonts="1">
    <font>
      <sz val="11"/>
      <name val="ＭＳ 明朝"/>
      <family val="1"/>
      <charset val="128"/>
    </font>
    <font>
      <sz val="11"/>
      <name val="ＭＳ 明朝"/>
      <family val="1"/>
      <charset val="128"/>
    </font>
    <font>
      <sz val="11"/>
      <name val="ＭＳ ゴシック"/>
      <family val="3"/>
      <charset val="128"/>
    </font>
    <font>
      <sz val="6"/>
      <name val="ＭＳ 明朝"/>
      <family val="1"/>
      <charset val="128"/>
    </font>
    <font>
      <sz val="7"/>
      <name val="ＭＳ 明朝"/>
      <family val="1"/>
      <charset val="128"/>
    </font>
    <font>
      <b/>
      <sz val="11"/>
      <name val="ＭＳ 明朝"/>
      <family val="1"/>
      <charset val="128"/>
    </font>
    <font>
      <sz val="10"/>
      <name val="ＭＳ 明朝"/>
      <family val="1"/>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7" fillId="0" borderId="0" applyFont="0" applyFill="0" applyBorder="0" applyAlignment="0" applyProtection="0"/>
  </cellStyleXfs>
  <cellXfs count="85">
    <xf numFmtId="0" fontId="0" fillId="0" borderId="0" xfId="0">
      <alignment vertical="center"/>
    </xf>
    <xf numFmtId="0" fontId="2" fillId="0" borderId="0" xfId="0" applyFont="1" applyAlignment="1" applyProtection="1">
      <alignment vertical="center"/>
    </xf>
    <xf numFmtId="0" fontId="0" fillId="0" borderId="0" xfId="0" applyAlignment="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right" vertical="center"/>
    </xf>
    <xf numFmtId="0" fontId="2" fillId="0" borderId="1" xfId="0" applyFont="1" applyBorder="1" applyAlignment="1" applyProtection="1">
      <alignment horizontal="lef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Alignment="1">
      <alignment vertical="center"/>
    </xf>
    <xf numFmtId="0" fontId="1" fillId="0" borderId="0" xfId="0" applyFont="1" applyBorder="1" applyAlignment="1" applyProtection="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Border="1" applyAlignment="1">
      <alignment horizontal="righ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10" xfId="0" applyNumberFormat="1" applyFont="1" applyBorder="1" applyAlignment="1" applyProtection="1">
      <alignment horizontal="right" vertical="center"/>
    </xf>
    <xf numFmtId="0" fontId="6" fillId="0" borderId="11" xfId="0" applyNumberFormat="1" applyFont="1" applyBorder="1" applyAlignment="1" applyProtection="1">
      <alignment horizontal="right" vertical="center"/>
    </xf>
    <xf numFmtId="0" fontId="6" fillId="0" borderId="9" xfId="0" applyNumberFormat="1" applyFont="1" applyBorder="1" applyAlignment="1" applyProtection="1">
      <alignment horizontal="center" vertical="center"/>
    </xf>
    <xf numFmtId="0" fontId="6" fillId="0" borderId="0" xfId="0" applyFont="1" applyAlignment="1">
      <alignment horizontal="right" vertical="center"/>
    </xf>
    <xf numFmtId="0" fontId="2" fillId="2" borderId="4" xfId="0" applyFont="1" applyFill="1" applyBorder="1" applyAlignment="1" applyProtection="1">
      <alignment horizontal="center" vertical="center"/>
    </xf>
    <xf numFmtId="176" fontId="1" fillId="2" borderId="12" xfId="0" applyNumberFormat="1" applyFont="1" applyFill="1" applyBorder="1" applyAlignment="1" applyProtection="1">
      <alignment vertical="center"/>
    </xf>
    <xf numFmtId="176" fontId="1" fillId="2" borderId="4" xfId="0" applyNumberFormat="1" applyFont="1" applyFill="1" applyBorder="1" applyAlignment="1" applyProtection="1">
      <alignment vertical="center"/>
    </xf>
    <xf numFmtId="177" fontId="1" fillId="2" borderId="12" xfId="0" applyNumberFormat="1" applyFont="1" applyFill="1" applyBorder="1" applyAlignment="1" applyProtection="1">
      <alignment horizontal="right" vertical="center"/>
    </xf>
    <xf numFmtId="178" fontId="1" fillId="2" borderId="12" xfId="0" applyNumberFormat="1" applyFont="1" applyFill="1" applyBorder="1" applyAlignment="1" applyProtection="1">
      <alignment horizontal="right" vertical="center"/>
    </xf>
    <xf numFmtId="176" fontId="1" fillId="2" borderId="12" xfId="0" applyNumberFormat="1" applyFont="1" applyFill="1" applyBorder="1" applyAlignment="1" applyProtection="1">
      <alignment horizontal="right" vertical="center"/>
    </xf>
    <xf numFmtId="37" fontId="1" fillId="0" borderId="9" xfId="0" applyNumberFormat="1" applyFont="1" applyFill="1" applyBorder="1" applyAlignment="1" applyProtection="1">
      <alignment vertical="center"/>
    </xf>
    <xf numFmtId="0" fontId="1" fillId="0" borderId="4" xfId="0" applyFont="1" applyBorder="1" applyAlignment="1" applyProtection="1">
      <alignment horizontal="center" vertical="center"/>
    </xf>
    <xf numFmtId="176" fontId="1" fillId="0" borderId="3" xfId="0" applyNumberFormat="1" applyFont="1" applyBorder="1" applyAlignment="1" applyProtection="1">
      <alignment vertical="center"/>
    </xf>
    <xf numFmtId="176" fontId="1" fillId="0" borderId="2" xfId="0" applyNumberFormat="1" applyFont="1" applyBorder="1" applyAlignment="1" applyProtection="1">
      <alignment vertical="center"/>
    </xf>
    <xf numFmtId="177" fontId="1" fillId="0" borderId="3" xfId="0" applyNumberFormat="1" applyFont="1" applyBorder="1" applyAlignment="1" applyProtection="1">
      <alignment vertical="center"/>
    </xf>
    <xf numFmtId="178" fontId="1" fillId="0" borderId="2" xfId="1" applyNumberFormat="1" applyFont="1" applyBorder="1" applyAlignment="1" applyProtection="1">
      <alignment vertical="center"/>
    </xf>
    <xf numFmtId="37" fontId="1" fillId="0" borderId="9" xfId="0" applyNumberFormat="1" applyFont="1" applyBorder="1" applyAlignment="1" applyProtection="1">
      <alignment vertical="center"/>
    </xf>
    <xf numFmtId="176" fontId="1" fillId="0" borderId="8" xfId="0" applyNumberFormat="1" applyFont="1" applyBorder="1" applyAlignment="1" applyProtection="1">
      <alignment vertical="center"/>
    </xf>
    <xf numFmtId="176" fontId="1" fillId="0" borderId="7" xfId="0" applyNumberFormat="1" applyFont="1" applyBorder="1" applyAlignment="1" applyProtection="1">
      <alignment vertical="center"/>
    </xf>
    <xf numFmtId="177" fontId="1" fillId="0" borderId="8" xfId="0" applyNumberFormat="1" applyFont="1" applyBorder="1" applyAlignment="1" applyProtection="1">
      <alignment vertical="center"/>
    </xf>
    <xf numFmtId="178" fontId="1" fillId="0" borderId="7" xfId="1" applyNumberFormat="1" applyFont="1" applyBorder="1" applyAlignment="1" applyProtection="1">
      <alignment vertical="center"/>
    </xf>
    <xf numFmtId="0" fontId="1" fillId="0" borderId="13" xfId="0" applyFont="1" applyBorder="1" applyAlignment="1" applyProtection="1">
      <alignment horizontal="center" vertical="center"/>
    </xf>
    <xf numFmtId="176" fontId="1" fillId="0" borderId="14" xfId="0" applyNumberFormat="1" applyFont="1" applyBorder="1" applyAlignment="1" applyProtection="1">
      <alignment vertical="center"/>
    </xf>
    <xf numFmtId="176" fontId="1" fillId="0" borderId="13" xfId="0" applyNumberFormat="1" applyFont="1" applyBorder="1" applyAlignment="1" applyProtection="1">
      <alignment vertical="center"/>
    </xf>
    <xf numFmtId="177" fontId="1" fillId="0" borderId="14" xfId="0" applyNumberFormat="1" applyFont="1" applyBorder="1" applyAlignment="1" applyProtection="1">
      <alignment vertical="center"/>
    </xf>
    <xf numFmtId="178" fontId="1" fillId="0" borderId="13" xfId="1" applyNumberFormat="1" applyFont="1" applyBorder="1" applyAlignment="1" applyProtection="1">
      <alignment vertical="center"/>
    </xf>
    <xf numFmtId="0" fontId="1" fillId="0" borderId="8" xfId="0" applyFont="1" applyBorder="1" applyAlignment="1" applyProtection="1">
      <alignment horizontal="center" vertical="center"/>
    </xf>
    <xf numFmtId="176" fontId="1" fillId="0" borderId="11" xfId="0" applyNumberFormat="1" applyFont="1" applyBorder="1" applyAlignment="1" applyProtection="1">
      <alignment vertical="center"/>
    </xf>
    <xf numFmtId="176" fontId="1" fillId="0" borderId="10" xfId="0" applyNumberFormat="1" applyFont="1" applyBorder="1" applyAlignment="1" applyProtection="1">
      <alignment vertical="center"/>
    </xf>
    <xf numFmtId="177" fontId="1" fillId="0" borderId="11" xfId="0" applyNumberFormat="1" applyFont="1" applyBorder="1" applyAlignment="1" applyProtection="1">
      <alignment vertical="center"/>
    </xf>
    <xf numFmtId="178" fontId="1" fillId="0" borderId="10" xfId="1" applyNumberFormat="1" applyFont="1" applyBorder="1" applyAlignment="1" applyProtection="1">
      <alignment vertical="center"/>
    </xf>
    <xf numFmtId="178" fontId="1" fillId="0" borderId="8" xfId="1" applyNumberFormat="1" applyFont="1" applyBorder="1" applyAlignment="1" applyProtection="1">
      <alignment vertical="center"/>
    </xf>
    <xf numFmtId="178" fontId="0" fillId="0" borderId="11" xfId="0" applyNumberFormat="1" applyBorder="1" applyAlignment="1">
      <alignment vertical="center"/>
    </xf>
    <xf numFmtId="176" fontId="1" fillId="0" borderId="3" xfId="0" applyNumberFormat="1" applyFont="1" applyFill="1" applyBorder="1" applyAlignment="1" applyProtection="1">
      <alignment vertical="center"/>
    </xf>
    <xf numFmtId="0" fontId="0" fillId="0" borderId="0" xfId="0"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pplyProtection="1">
      <alignment horizontal="left" vertical="center"/>
    </xf>
    <xf numFmtId="0" fontId="1" fillId="0" borderId="7" xfId="0" applyFont="1" applyBorder="1" applyAlignment="1" applyProtection="1">
      <alignment horizontal="center" vertical="center"/>
    </xf>
    <xf numFmtId="0" fontId="1" fillId="0" borderId="10" xfId="0" applyFont="1" applyBorder="1" applyAlignment="1" applyProtection="1">
      <alignment horizontal="center" vertical="center"/>
    </xf>
    <xf numFmtId="0" fontId="2" fillId="0" borderId="0" xfId="0" applyFont="1" applyAlignment="1" applyProtection="1">
      <alignment horizontal="left" vertical="center"/>
    </xf>
    <xf numFmtId="0" fontId="1" fillId="0" borderId="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0" xfId="0" applyFont="1" applyBorder="1" applyAlignment="1" applyProtection="1">
      <alignment horizontal="center" vertical="center"/>
    </xf>
    <xf numFmtId="0" fontId="2" fillId="0" borderId="3" xfId="0" applyNumberFormat="1" applyFont="1" applyBorder="1" applyAlignment="1" applyProtection="1">
      <alignment horizontal="center" vertical="center" wrapText="1"/>
    </xf>
    <xf numFmtId="0" fontId="2" fillId="0" borderId="8"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176" fontId="0" fillId="0" borderId="0" xfId="0" applyNumberFormat="1" applyFill="1">
      <alignment vertical="center"/>
    </xf>
    <xf numFmtId="0" fontId="0" fillId="0" borderId="0" xfId="0" applyAlignment="1">
      <alignment vertical="top"/>
    </xf>
    <xf numFmtId="0" fontId="0" fillId="0" borderId="0" xfId="0" applyAlignment="1">
      <alignment horizontal="left" vertical="top"/>
    </xf>
    <xf numFmtId="0" fontId="1" fillId="0" borderId="0" xfId="0" applyFont="1" applyBorder="1" applyAlignment="1" applyProtection="1">
      <alignment vertical="center" wrapText="1"/>
    </xf>
    <xf numFmtId="0" fontId="1" fillId="0" borderId="0" xfId="0" applyFont="1" applyAlignment="1" applyProtection="1">
      <alignment horizontal="left" vertical="center"/>
    </xf>
    <xf numFmtId="0" fontId="0" fillId="0" borderId="0" xfId="0" applyFont="1" applyAlignment="1" applyProtection="1">
      <alignment horizontal="left" vertical="center"/>
    </xf>
    <xf numFmtId="178" fontId="0" fillId="0" borderId="7" xfId="1" applyNumberFormat="1" applyFont="1" applyBorder="1" applyAlignment="1" applyProtection="1">
      <alignment vertical="center"/>
    </xf>
    <xf numFmtId="178" fontId="0" fillId="0" borderId="2" xfId="1" applyNumberFormat="1" applyFont="1" applyBorder="1" applyAlignment="1" applyProtection="1">
      <alignment vertical="center"/>
    </xf>
    <xf numFmtId="0" fontId="5"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pageSetUpPr fitToPage="1"/>
  </sheetPr>
  <dimension ref="A1:S67"/>
  <sheetViews>
    <sheetView tabSelected="1" view="pageBreakPreview" zoomScale="90" zoomScaleNormal="100" zoomScaleSheetLayoutView="90" workbookViewId="0">
      <pane xSplit="1" ySplit="6" topLeftCell="B7" activePane="bottomRight" state="frozen"/>
      <selection pane="topRight" activeCell="B1" sqref="B1"/>
      <selection pane="bottomLeft" activeCell="A7" sqref="A7"/>
      <selection pane="bottomRight" activeCell="K67" sqref="K67"/>
    </sheetView>
  </sheetViews>
  <sheetFormatPr defaultColWidth="10.625" defaultRowHeight="13.5" x14ac:dyDescent="0.15"/>
  <cols>
    <col min="1" max="1" width="7.5" style="53" bestFit="1" customWidth="1"/>
    <col min="2" max="2" width="7.5" bestFit="1" customWidth="1"/>
    <col min="3" max="3" width="9.5" bestFit="1" customWidth="1"/>
    <col min="4" max="4" width="7.5" bestFit="1" customWidth="1"/>
    <col min="5" max="5" width="18.375" bestFit="1" customWidth="1"/>
    <col min="6" max="6" width="6.5" bestFit="1" customWidth="1"/>
    <col min="7" max="8" width="16.125" bestFit="1" customWidth="1"/>
    <col min="9" max="12" width="9.5" bestFit="1" customWidth="1"/>
    <col min="13" max="13" width="1.25" customWidth="1"/>
    <col min="14" max="16" width="7.5" bestFit="1" customWidth="1"/>
    <col min="17" max="17" width="1.25" customWidth="1"/>
    <col min="18" max="19" width="9.5" bestFit="1" customWidth="1"/>
    <col min="21" max="21" width="8.125" customWidth="1"/>
  </cols>
  <sheetData>
    <row r="1" spans="1:19" ht="13.5" customHeight="1" x14ac:dyDescent="0.15">
      <c r="A1" s="59" t="s">
        <v>0</v>
      </c>
      <c r="B1" s="59"/>
      <c r="C1" s="59"/>
      <c r="D1" s="59"/>
      <c r="E1" s="59"/>
      <c r="F1" s="59"/>
      <c r="G1" s="59"/>
      <c r="H1" s="59"/>
      <c r="I1" s="1"/>
      <c r="J1" s="1"/>
      <c r="K1" s="56"/>
      <c r="L1" s="56"/>
      <c r="M1" s="56"/>
      <c r="N1" s="2"/>
      <c r="O1" s="2"/>
      <c r="P1" s="2"/>
    </row>
    <row r="2" spans="1:19" ht="13.5" customHeight="1" x14ac:dyDescent="0.15">
      <c r="A2" s="3">
        <v>2016</v>
      </c>
      <c r="B2" s="4" t="s">
        <v>82</v>
      </c>
      <c r="C2" s="5" t="s">
        <v>1</v>
      </c>
      <c r="D2" s="6"/>
      <c r="E2" s="7" t="s">
        <v>2</v>
      </c>
      <c r="F2" s="7">
        <f>A2+1</f>
        <v>2017</v>
      </c>
      <c r="G2" s="6" t="s">
        <v>3</v>
      </c>
      <c r="H2" s="2"/>
      <c r="I2" s="2"/>
      <c r="J2" s="8"/>
      <c r="K2" s="8"/>
      <c r="L2" s="8"/>
      <c r="M2" s="8"/>
      <c r="N2" s="2"/>
      <c r="O2" s="2"/>
      <c r="P2" s="2"/>
      <c r="R2" s="84"/>
      <c r="S2" s="84"/>
    </row>
    <row r="3" spans="1:19" ht="13.5" customHeight="1" x14ac:dyDescent="0.15">
      <c r="A3" s="60"/>
      <c r="B3" s="63" t="s">
        <v>81</v>
      </c>
      <c r="C3" s="65" t="s">
        <v>80</v>
      </c>
      <c r="D3" s="63" t="s">
        <v>79</v>
      </c>
      <c r="E3" s="65" t="s">
        <v>4</v>
      </c>
      <c r="F3" s="63" t="s">
        <v>5</v>
      </c>
      <c r="G3" s="65" t="s">
        <v>6</v>
      </c>
      <c r="H3" s="65" t="s">
        <v>7</v>
      </c>
      <c r="I3" s="66" t="s">
        <v>8</v>
      </c>
      <c r="J3" s="67"/>
      <c r="K3" s="67"/>
      <c r="L3" s="68"/>
      <c r="M3" s="9"/>
      <c r="N3" s="69" t="s">
        <v>9</v>
      </c>
      <c r="O3" s="70"/>
      <c r="P3" s="71"/>
      <c r="Q3" s="10"/>
      <c r="R3" s="72" t="s">
        <v>10</v>
      </c>
      <c r="S3" s="74" t="s">
        <v>11</v>
      </c>
    </row>
    <row r="4" spans="1:19" ht="13.5" customHeight="1" x14ac:dyDescent="0.15">
      <c r="A4" s="61"/>
      <c r="B4" s="64"/>
      <c r="C4" s="64"/>
      <c r="D4" s="64"/>
      <c r="E4" s="64"/>
      <c r="F4" s="64"/>
      <c r="G4" s="64"/>
      <c r="H4" s="64"/>
      <c r="I4" s="11" t="s">
        <v>12</v>
      </c>
      <c r="J4" s="12" t="s">
        <v>13</v>
      </c>
      <c r="K4" s="12" t="s">
        <v>14</v>
      </c>
      <c r="L4" s="13" t="s">
        <v>7</v>
      </c>
      <c r="M4" s="14"/>
      <c r="N4" s="15" t="s">
        <v>15</v>
      </c>
      <c r="O4" s="54" t="s">
        <v>16</v>
      </c>
      <c r="P4" s="55" t="s">
        <v>17</v>
      </c>
      <c r="Q4" s="16"/>
      <c r="R4" s="73"/>
      <c r="S4" s="75"/>
    </row>
    <row r="5" spans="1:19" ht="13.5" customHeight="1" x14ac:dyDescent="0.15">
      <c r="A5" s="62"/>
      <c r="B5" s="17" t="s">
        <v>18</v>
      </c>
      <c r="C5" s="18" t="s">
        <v>19</v>
      </c>
      <c r="D5" s="18" t="s">
        <v>77</v>
      </c>
      <c r="E5" s="18" t="s">
        <v>78</v>
      </c>
      <c r="F5" s="18" t="s">
        <v>77</v>
      </c>
      <c r="G5" s="18" t="s">
        <v>20</v>
      </c>
      <c r="H5" s="17" t="s">
        <v>21</v>
      </c>
      <c r="I5" s="18" t="s">
        <v>76</v>
      </c>
      <c r="J5" s="18" t="s">
        <v>76</v>
      </c>
      <c r="K5" s="19" t="s">
        <v>22</v>
      </c>
      <c r="L5" s="20" t="s">
        <v>23</v>
      </c>
      <c r="M5" s="21"/>
      <c r="N5" s="18" t="s">
        <v>24</v>
      </c>
      <c r="O5" s="18" t="s">
        <v>24</v>
      </c>
      <c r="P5" s="17" t="s">
        <v>24</v>
      </c>
      <c r="Q5" s="22"/>
      <c r="R5" s="18" t="s">
        <v>25</v>
      </c>
      <c r="S5" s="17" t="s">
        <v>25</v>
      </c>
    </row>
    <row r="6" spans="1:19" ht="13.5" customHeight="1" x14ac:dyDescent="0.15">
      <c r="A6" s="23" t="s">
        <v>26</v>
      </c>
      <c r="B6" s="24">
        <f>SUM(B7:B53)</f>
        <v>6231</v>
      </c>
      <c r="C6" s="25">
        <f>SUM(C7:C53)</f>
        <v>188792</v>
      </c>
      <c r="D6" s="26">
        <v>70.900000000000006</v>
      </c>
      <c r="E6" s="24">
        <v>8750505527</v>
      </c>
      <c r="F6" s="26">
        <v>42.8</v>
      </c>
      <c r="G6" s="24">
        <f>SUM(G7:G53)</f>
        <v>1381612064</v>
      </c>
      <c r="H6" s="24">
        <v>1475280508</v>
      </c>
      <c r="I6" s="27">
        <v>178.7</v>
      </c>
      <c r="J6" s="27">
        <v>76.599999999999994</v>
      </c>
      <c r="K6" s="27">
        <v>20.3</v>
      </c>
      <c r="L6" s="28">
        <v>30125</v>
      </c>
      <c r="M6" s="29"/>
      <c r="N6" s="28">
        <f>$H6/C6/10</f>
        <v>781.43168566464681</v>
      </c>
      <c r="O6" s="28">
        <f>$H6/R6/10</f>
        <v>509.81968186389196</v>
      </c>
      <c r="P6" s="28">
        <f>$H6/S6/10</f>
        <v>443.96844601467376</v>
      </c>
      <c r="R6" s="28">
        <f>SUM(R7:R53)</f>
        <v>289373</v>
      </c>
      <c r="S6" s="28">
        <f>SUM(S7:S53)</f>
        <v>332294</v>
      </c>
    </row>
    <row r="7" spans="1:19" ht="13.5" customHeight="1" x14ac:dyDescent="0.15">
      <c r="A7" s="30" t="s">
        <v>27</v>
      </c>
      <c r="B7" s="31">
        <v>333</v>
      </c>
      <c r="C7" s="32">
        <v>10146</v>
      </c>
      <c r="D7" s="33">
        <v>79.2</v>
      </c>
      <c r="E7" s="31">
        <v>563163071</v>
      </c>
      <c r="F7" s="33">
        <v>36.9</v>
      </c>
      <c r="G7" s="31">
        <v>97958677</v>
      </c>
      <c r="H7" s="31">
        <v>76181501</v>
      </c>
      <c r="I7" s="34">
        <v>192.5</v>
      </c>
      <c r="J7" s="34">
        <v>71.099999999999994</v>
      </c>
      <c r="K7" s="34">
        <v>23</v>
      </c>
      <c r="L7" s="31">
        <v>26037</v>
      </c>
      <c r="M7" s="35"/>
      <c r="N7" s="31">
        <f>$H7/C7/10</f>
        <v>750.85256258624088</v>
      </c>
      <c r="O7" s="31">
        <f>$H7/R7/10</f>
        <v>433.19402365518027</v>
      </c>
      <c r="P7" s="31">
        <f>$H7/S7/10</f>
        <v>380.3369995007489</v>
      </c>
      <c r="R7" s="31">
        <v>17586</v>
      </c>
      <c r="S7" s="31">
        <v>20030</v>
      </c>
    </row>
    <row r="8" spans="1:19" ht="13.5" customHeight="1" x14ac:dyDescent="0.15">
      <c r="A8" s="57" t="s">
        <v>28</v>
      </c>
      <c r="B8" s="31">
        <v>187</v>
      </c>
      <c r="C8" s="32">
        <v>4034</v>
      </c>
      <c r="D8" s="33">
        <v>71.099999999999994</v>
      </c>
      <c r="E8" s="31">
        <v>165850398</v>
      </c>
      <c r="F8" s="33">
        <v>37.299999999999997</v>
      </c>
      <c r="G8" s="31">
        <v>25398779</v>
      </c>
      <c r="H8" s="31">
        <v>23875611</v>
      </c>
      <c r="I8" s="34">
        <v>161.5</v>
      </c>
      <c r="J8" s="34">
        <v>60.2</v>
      </c>
      <c r="K8" s="34">
        <v>18.100000000000001</v>
      </c>
      <c r="L8" s="31">
        <v>23256</v>
      </c>
      <c r="M8" s="35"/>
      <c r="N8" s="31">
        <f>$H8/C8/10</f>
        <v>591.85946950917207</v>
      </c>
      <c r="O8" s="31">
        <f>$H8/R8/10</f>
        <v>394.3774529236868</v>
      </c>
      <c r="P8" s="31">
        <f>$H8/S8/10</f>
        <v>345.72271937445697</v>
      </c>
      <c r="R8" s="31">
        <v>6054</v>
      </c>
      <c r="S8" s="31">
        <v>6906</v>
      </c>
    </row>
    <row r="9" spans="1:19" ht="13.5" customHeight="1" x14ac:dyDescent="0.15">
      <c r="A9" s="57" t="s">
        <v>29</v>
      </c>
      <c r="B9" s="36">
        <v>158</v>
      </c>
      <c r="C9" s="37">
        <v>2393</v>
      </c>
      <c r="D9" s="38">
        <v>67.8</v>
      </c>
      <c r="E9" s="36">
        <v>77616087</v>
      </c>
      <c r="F9" s="38">
        <v>42.1</v>
      </c>
      <c r="G9" s="36">
        <v>11800433</v>
      </c>
      <c r="H9" s="36">
        <v>13122284</v>
      </c>
      <c r="I9" s="39">
        <v>134.6</v>
      </c>
      <c r="J9" s="39">
        <v>56.7</v>
      </c>
      <c r="K9" s="39">
        <v>15.2</v>
      </c>
      <c r="L9" s="36">
        <v>22757</v>
      </c>
      <c r="M9" s="35"/>
      <c r="N9" s="36">
        <f>$H9/C9/10</f>
        <v>548.36122022565814</v>
      </c>
      <c r="O9" s="36">
        <f>$H9/R9/10</f>
        <v>420.18200448286905</v>
      </c>
      <c r="P9" s="36">
        <f>$H9/S9/10</f>
        <v>358.23871143871145</v>
      </c>
      <c r="R9" s="36">
        <v>3123</v>
      </c>
      <c r="S9" s="36">
        <v>3663</v>
      </c>
    </row>
    <row r="10" spans="1:19" ht="13.5" customHeight="1" x14ac:dyDescent="0.15">
      <c r="A10" s="57" t="s">
        <v>30</v>
      </c>
      <c r="B10" s="36">
        <v>139</v>
      </c>
      <c r="C10" s="37">
        <v>2229</v>
      </c>
      <c r="D10" s="38">
        <v>69.3</v>
      </c>
      <c r="E10" s="36">
        <v>71449063</v>
      </c>
      <c r="F10" s="38">
        <v>40.799999999999997</v>
      </c>
      <c r="G10" s="36">
        <v>11330004</v>
      </c>
      <c r="H10" s="36">
        <v>11094350</v>
      </c>
      <c r="I10" s="39">
        <v>125.7</v>
      </c>
      <c r="J10" s="39">
        <v>51.2</v>
      </c>
      <c r="K10" s="39">
        <v>14.6</v>
      </c>
      <c r="L10" s="36">
        <v>19515</v>
      </c>
      <c r="M10" s="35"/>
      <c r="N10" s="36">
        <f>$H10/C10/10</f>
        <v>497.72768057424855</v>
      </c>
      <c r="O10" s="36">
        <f>$H10/R10/10</f>
        <v>440.60166799046863</v>
      </c>
      <c r="P10" s="36">
        <f>$H10/S10/10</f>
        <v>350.31101989264289</v>
      </c>
      <c r="R10" s="36">
        <v>2518</v>
      </c>
      <c r="S10" s="36">
        <v>3167</v>
      </c>
    </row>
    <row r="11" spans="1:19" ht="13.5" customHeight="1" x14ac:dyDescent="0.15">
      <c r="A11" s="57" t="s">
        <v>31</v>
      </c>
      <c r="B11" s="36">
        <v>114</v>
      </c>
      <c r="C11" s="37">
        <v>2596</v>
      </c>
      <c r="D11" s="38">
        <v>73.2</v>
      </c>
      <c r="E11" s="36">
        <v>103788672</v>
      </c>
      <c r="F11" s="38">
        <v>34.9</v>
      </c>
      <c r="G11" s="36">
        <v>14118446</v>
      </c>
      <c r="H11" s="36">
        <v>13174502</v>
      </c>
      <c r="I11" s="39">
        <v>147.6</v>
      </c>
      <c r="J11" s="39">
        <v>51.5</v>
      </c>
      <c r="K11" s="39">
        <v>14.8</v>
      </c>
      <c r="L11" s="36">
        <v>18731</v>
      </c>
      <c r="M11" s="35"/>
      <c r="N11" s="36">
        <f>$H11/C11/10</f>
        <v>507.49237288135589</v>
      </c>
      <c r="O11" s="36">
        <f>$H11/R11/10</f>
        <v>362.63424167354799</v>
      </c>
      <c r="P11" s="36">
        <f>$H11/S11/10</f>
        <v>308.68092783505153</v>
      </c>
      <c r="R11" s="36">
        <v>3633</v>
      </c>
      <c r="S11" s="36">
        <v>4268</v>
      </c>
    </row>
    <row r="12" spans="1:19" ht="13.5" customHeight="1" x14ac:dyDescent="0.15">
      <c r="A12" s="40" t="s">
        <v>32</v>
      </c>
      <c r="B12" s="41">
        <v>81</v>
      </c>
      <c r="C12" s="42">
        <v>1255</v>
      </c>
      <c r="D12" s="43">
        <v>68.7</v>
      </c>
      <c r="E12" s="41">
        <v>37222719</v>
      </c>
      <c r="F12" s="43">
        <v>39.5</v>
      </c>
      <c r="G12" s="41">
        <v>6453639</v>
      </c>
      <c r="H12" s="41">
        <v>6218412</v>
      </c>
      <c r="I12" s="44">
        <v>113.4</v>
      </c>
      <c r="J12" s="44">
        <v>44.8</v>
      </c>
      <c r="K12" s="44">
        <v>13.6</v>
      </c>
      <c r="L12" s="41">
        <v>18950</v>
      </c>
      <c r="M12" s="35"/>
      <c r="N12" s="41">
        <f>$H12/C12/10</f>
        <v>495.49099601593628</v>
      </c>
      <c r="O12" s="41">
        <f>$H12/R12/10</f>
        <v>420.16297297297297</v>
      </c>
      <c r="P12" s="41">
        <f>$H12/S12/10</f>
        <v>323.87562500000001</v>
      </c>
      <c r="R12" s="41">
        <v>1480</v>
      </c>
      <c r="S12" s="41">
        <v>1920</v>
      </c>
    </row>
    <row r="13" spans="1:19" ht="13.5" customHeight="1" x14ac:dyDescent="0.15">
      <c r="A13" s="58" t="s">
        <v>33</v>
      </c>
      <c r="B13" s="36">
        <v>87</v>
      </c>
      <c r="C13" s="37">
        <v>1268</v>
      </c>
      <c r="D13" s="38">
        <v>65.599999999999994</v>
      </c>
      <c r="E13" s="36">
        <v>35493001</v>
      </c>
      <c r="F13" s="38">
        <v>37.799999999999997</v>
      </c>
      <c r="G13" s="36">
        <v>6227559</v>
      </c>
      <c r="H13" s="36">
        <v>5934975</v>
      </c>
      <c r="I13" s="39">
        <v>114.8</v>
      </c>
      <c r="J13" s="39">
        <v>43.4</v>
      </c>
      <c r="K13" s="39">
        <v>14.5</v>
      </c>
      <c r="L13" s="36">
        <v>19196</v>
      </c>
      <c r="M13" s="35"/>
      <c r="N13" s="36">
        <f>$H13/C13/10</f>
        <v>468.05796529968455</v>
      </c>
      <c r="O13" s="36">
        <f>$H13/R13/10</f>
        <v>386.1402081977879</v>
      </c>
      <c r="P13" s="36">
        <f>$H13/S13/10</f>
        <v>310.40664225941424</v>
      </c>
      <c r="R13" s="36">
        <v>1537</v>
      </c>
      <c r="S13" s="36">
        <v>1912</v>
      </c>
    </row>
    <row r="14" spans="1:19" ht="13.5" customHeight="1" x14ac:dyDescent="0.15">
      <c r="A14" s="57" t="s">
        <v>34</v>
      </c>
      <c r="B14" s="31">
        <v>439</v>
      </c>
      <c r="C14" s="32">
        <v>30848</v>
      </c>
      <c r="D14" s="33">
        <v>77.900000000000006</v>
      </c>
      <c r="E14" s="31">
        <v>2120522008</v>
      </c>
      <c r="F14" s="33">
        <v>45.7</v>
      </c>
      <c r="G14" s="31">
        <v>311125743</v>
      </c>
      <c r="H14" s="31">
        <v>425694646</v>
      </c>
      <c r="I14" s="34">
        <v>242</v>
      </c>
      <c r="J14" s="34">
        <v>110.7</v>
      </c>
      <c r="K14" s="34">
        <v>27</v>
      </c>
      <c r="L14" s="31">
        <v>48584</v>
      </c>
      <c r="M14" s="35"/>
      <c r="N14" s="31">
        <f>$H14/C14/10</f>
        <v>1379.9748638485476</v>
      </c>
      <c r="O14" s="31">
        <f>$H14/R14/10</f>
        <v>597.6842721554533</v>
      </c>
      <c r="P14" s="31">
        <f>$H14/S14/10</f>
        <v>537.72408104489307</v>
      </c>
      <c r="R14" s="31">
        <v>71224</v>
      </c>
      <c r="S14" s="31">
        <v>79166</v>
      </c>
    </row>
    <row r="15" spans="1:19" ht="13.5" customHeight="1" x14ac:dyDescent="0.15">
      <c r="A15" s="57" t="s">
        <v>35</v>
      </c>
      <c r="B15" s="36">
        <v>186</v>
      </c>
      <c r="C15" s="37">
        <v>9889</v>
      </c>
      <c r="D15" s="38">
        <v>78.5</v>
      </c>
      <c r="E15" s="36">
        <v>553221715</v>
      </c>
      <c r="F15" s="38">
        <v>44.2</v>
      </c>
      <c r="G15" s="36">
        <v>94889495</v>
      </c>
      <c r="H15" s="36">
        <v>106732384</v>
      </c>
      <c r="I15" s="39">
        <v>194.6</v>
      </c>
      <c r="J15" s="39">
        <v>86.1</v>
      </c>
      <c r="K15" s="39">
        <v>25.3</v>
      </c>
      <c r="L15" s="36">
        <v>37540</v>
      </c>
      <c r="M15" s="35"/>
      <c r="N15" s="36">
        <f>$H15/C15/10</f>
        <v>1079.3041156840934</v>
      </c>
      <c r="O15" s="36">
        <f>$H15/R15/10</f>
        <v>579.2173658218918</v>
      </c>
      <c r="P15" s="36">
        <f>$H15/S15/10</f>
        <v>513.55619496704037</v>
      </c>
      <c r="R15" s="36">
        <v>18427</v>
      </c>
      <c r="S15" s="36">
        <v>20783</v>
      </c>
    </row>
    <row r="16" spans="1:19" ht="13.5" customHeight="1" x14ac:dyDescent="0.15">
      <c r="A16" s="57" t="s">
        <v>36</v>
      </c>
      <c r="B16" s="36">
        <v>193</v>
      </c>
      <c r="C16" s="37">
        <v>5864</v>
      </c>
      <c r="D16" s="38">
        <v>69.099999999999994</v>
      </c>
      <c r="E16" s="36">
        <v>258196613</v>
      </c>
      <c r="F16" s="38">
        <v>48.5</v>
      </c>
      <c r="G16" s="36">
        <v>47615937</v>
      </c>
      <c r="H16" s="36">
        <v>51317414</v>
      </c>
      <c r="I16" s="39">
        <v>174.2</v>
      </c>
      <c r="J16" s="39">
        <v>84.5</v>
      </c>
      <c r="K16" s="39">
        <v>24.1</v>
      </c>
      <c r="L16" s="36">
        <v>34615</v>
      </c>
      <c r="M16" s="35"/>
      <c r="N16" s="36">
        <f>$H16/C16/10</f>
        <v>875.12643246930418</v>
      </c>
      <c r="O16" s="36">
        <f>$H16/R16/10</f>
        <v>523.70052046127159</v>
      </c>
      <c r="P16" s="36">
        <f>$H16/S16/10</f>
        <v>462.44402991799586</v>
      </c>
      <c r="R16" s="36">
        <v>9799</v>
      </c>
      <c r="S16" s="36">
        <v>11097</v>
      </c>
    </row>
    <row r="17" spans="1:19" ht="13.5" customHeight="1" x14ac:dyDescent="0.15">
      <c r="A17" s="45" t="s">
        <v>37</v>
      </c>
      <c r="B17" s="36">
        <v>203</v>
      </c>
      <c r="C17" s="37">
        <v>5905</v>
      </c>
      <c r="D17" s="38">
        <v>68.099999999999994</v>
      </c>
      <c r="E17" s="36">
        <v>250631221</v>
      </c>
      <c r="F17" s="38">
        <v>46.4</v>
      </c>
      <c r="G17" s="36">
        <v>38806429</v>
      </c>
      <c r="H17" s="36">
        <v>46549248</v>
      </c>
      <c r="I17" s="39">
        <v>169.9</v>
      </c>
      <c r="J17" s="39">
        <v>78.900000000000006</v>
      </c>
      <c r="K17" s="39">
        <v>19.3</v>
      </c>
      <c r="L17" s="36">
        <v>31553</v>
      </c>
      <c r="M17" s="35"/>
      <c r="N17" s="36">
        <f>$H17/C17/10</f>
        <v>788.30225232853513</v>
      </c>
      <c r="O17" s="36">
        <f>$H17/R17/10</f>
        <v>508.01318345520031</v>
      </c>
      <c r="P17" s="36">
        <f>$H17/S17/10</f>
        <v>447.1160119104793</v>
      </c>
      <c r="R17" s="36">
        <v>9163</v>
      </c>
      <c r="S17" s="36">
        <v>10411</v>
      </c>
    </row>
    <row r="18" spans="1:19" ht="13.5" customHeight="1" x14ac:dyDescent="0.15">
      <c r="A18" s="40" t="s">
        <v>38</v>
      </c>
      <c r="B18" s="41">
        <v>226</v>
      </c>
      <c r="C18" s="42">
        <v>2771</v>
      </c>
      <c r="D18" s="43">
        <v>61.8</v>
      </c>
      <c r="E18" s="41">
        <v>76134874</v>
      </c>
      <c r="F18" s="43">
        <v>45.4</v>
      </c>
      <c r="G18" s="41">
        <v>10522902</v>
      </c>
      <c r="H18" s="41">
        <v>13606551</v>
      </c>
      <c r="I18" s="44">
        <v>124.6</v>
      </c>
      <c r="J18" s="44">
        <v>56.6</v>
      </c>
      <c r="K18" s="44">
        <v>12.2</v>
      </c>
      <c r="L18" s="41">
        <v>22275</v>
      </c>
      <c r="M18" s="35"/>
      <c r="N18" s="41">
        <f>$H18/C18/10</f>
        <v>491.03395885961743</v>
      </c>
      <c r="O18" s="41">
        <f>$H18/R18/10</f>
        <v>439.6300807754443</v>
      </c>
      <c r="P18" s="41">
        <f>$H18/S18/10</f>
        <v>353.87648894668399</v>
      </c>
      <c r="R18" s="41">
        <v>3095</v>
      </c>
      <c r="S18" s="41">
        <v>3845</v>
      </c>
    </row>
    <row r="19" spans="1:19" ht="13.5" customHeight="1" x14ac:dyDescent="0.15">
      <c r="A19" s="57" t="s">
        <v>39</v>
      </c>
      <c r="B19" s="36">
        <v>65</v>
      </c>
      <c r="C19" s="37">
        <v>1576</v>
      </c>
      <c r="D19" s="38">
        <v>60.5</v>
      </c>
      <c r="E19" s="36">
        <v>42295619</v>
      </c>
      <c r="F19" s="38">
        <v>48.9</v>
      </c>
      <c r="G19" s="36">
        <v>6325794</v>
      </c>
      <c r="H19" s="36">
        <v>8054601</v>
      </c>
      <c r="I19" s="39">
        <v>120.4</v>
      </c>
      <c r="J19" s="39">
        <v>58.9</v>
      </c>
      <c r="K19" s="39">
        <v>12.6</v>
      </c>
      <c r="L19" s="36">
        <v>22926</v>
      </c>
      <c r="M19" s="35"/>
      <c r="N19" s="36">
        <f>$H19/C19/10</f>
        <v>511.07874365482229</v>
      </c>
      <c r="O19" s="36">
        <f>$H19/R19/10</f>
        <v>514.34233716475092</v>
      </c>
      <c r="P19" s="36">
        <f>$H19/S19/10</f>
        <v>418.20358255451708</v>
      </c>
      <c r="R19" s="36">
        <v>1566</v>
      </c>
      <c r="S19" s="36">
        <v>1926</v>
      </c>
    </row>
    <row r="20" spans="1:19" ht="13.5" customHeight="1" x14ac:dyDescent="0.15">
      <c r="A20" s="57" t="s">
        <v>40</v>
      </c>
      <c r="B20" s="36">
        <v>102</v>
      </c>
      <c r="C20" s="37">
        <v>1804</v>
      </c>
      <c r="D20" s="38">
        <v>59.9</v>
      </c>
      <c r="E20" s="36">
        <v>54233521</v>
      </c>
      <c r="F20" s="38">
        <v>47.7</v>
      </c>
      <c r="G20" s="36">
        <v>7957887</v>
      </c>
      <c r="H20" s="36">
        <v>11113942</v>
      </c>
      <c r="I20" s="39">
        <v>136.19999999999999</v>
      </c>
      <c r="J20" s="39">
        <v>64.900000000000006</v>
      </c>
      <c r="K20" s="39">
        <v>14</v>
      </c>
      <c r="L20" s="36">
        <v>27906</v>
      </c>
      <c r="M20" s="35"/>
      <c r="N20" s="36">
        <f>$H20/C20/10</f>
        <v>616.07217294900215</v>
      </c>
      <c r="O20" s="36">
        <f>$H20/R20/10</f>
        <v>538.72719340765866</v>
      </c>
      <c r="P20" s="36">
        <f>$H20/S20/10</f>
        <v>480.49900562040636</v>
      </c>
      <c r="R20" s="36">
        <v>2063</v>
      </c>
      <c r="S20" s="36">
        <v>2313</v>
      </c>
    </row>
    <row r="21" spans="1:19" ht="13.5" customHeight="1" x14ac:dyDescent="0.15">
      <c r="A21" s="58" t="s">
        <v>41</v>
      </c>
      <c r="B21" s="36">
        <v>81</v>
      </c>
      <c r="C21" s="37">
        <v>948</v>
      </c>
      <c r="D21" s="38">
        <v>68.900000000000006</v>
      </c>
      <c r="E21" s="36">
        <v>27914214</v>
      </c>
      <c r="F21" s="38">
        <v>44.9</v>
      </c>
      <c r="G21" s="36">
        <v>4622961</v>
      </c>
      <c r="H21" s="36">
        <v>5183324</v>
      </c>
      <c r="I21" s="39">
        <v>115.8</v>
      </c>
      <c r="J21" s="39">
        <v>52</v>
      </c>
      <c r="K21" s="39">
        <v>12.4</v>
      </c>
      <c r="L21" s="36">
        <v>21509</v>
      </c>
      <c r="M21" s="35"/>
      <c r="N21" s="36">
        <f>$H21/C21/10</f>
        <v>546.7641350210971</v>
      </c>
      <c r="O21" s="36">
        <f>$H21/R21/10</f>
        <v>591.70365296803652</v>
      </c>
      <c r="P21" s="36">
        <f>$H21/S21/10</f>
        <v>510.672315270936</v>
      </c>
      <c r="R21" s="36">
        <v>876</v>
      </c>
      <c r="S21" s="36">
        <v>1015</v>
      </c>
    </row>
    <row r="22" spans="1:19" ht="13.5" customHeight="1" x14ac:dyDescent="0.15">
      <c r="A22" s="57" t="s">
        <v>42</v>
      </c>
      <c r="B22" s="31">
        <v>121</v>
      </c>
      <c r="C22" s="32">
        <v>2780</v>
      </c>
      <c r="D22" s="33">
        <v>71.099999999999994</v>
      </c>
      <c r="E22" s="31">
        <v>99440627</v>
      </c>
      <c r="F22" s="33">
        <v>41.1</v>
      </c>
      <c r="G22" s="31">
        <v>15810500</v>
      </c>
      <c r="H22" s="31">
        <v>16064517</v>
      </c>
      <c r="I22" s="34">
        <v>136.9</v>
      </c>
      <c r="J22" s="34">
        <v>56.3</v>
      </c>
      <c r="K22" s="34">
        <v>14.7</v>
      </c>
      <c r="L22" s="31">
        <v>22119</v>
      </c>
      <c r="M22" s="35"/>
      <c r="N22" s="31">
        <f>$H22/C22/10</f>
        <v>577.86032374100728</v>
      </c>
      <c r="O22" s="31">
        <f>$H22/R22/10</f>
        <v>446.73295328142376</v>
      </c>
      <c r="P22" s="31">
        <f>$H22/S22/10</f>
        <v>365.26869031377902</v>
      </c>
      <c r="R22" s="31">
        <v>3596</v>
      </c>
      <c r="S22" s="31">
        <v>4398</v>
      </c>
    </row>
    <row r="23" spans="1:19" ht="13.5" customHeight="1" x14ac:dyDescent="0.15">
      <c r="A23" s="57" t="s">
        <v>43</v>
      </c>
      <c r="B23" s="36">
        <v>118</v>
      </c>
      <c r="C23" s="37">
        <v>2711</v>
      </c>
      <c r="D23" s="38">
        <v>65.400000000000006</v>
      </c>
      <c r="E23" s="36">
        <v>76005133</v>
      </c>
      <c r="F23" s="38">
        <v>41.5</v>
      </c>
      <c r="G23" s="36">
        <v>12629365</v>
      </c>
      <c r="H23" s="36">
        <v>14040184</v>
      </c>
      <c r="I23" s="39">
        <v>115.1</v>
      </c>
      <c r="J23" s="39">
        <v>47.8</v>
      </c>
      <c r="K23" s="39">
        <v>12.4</v>
      </c>
      <c r="L23" s="36">
        <v>21266</v>
      </c>
      <c r="M23" s="35"/>
      <c r="N23" s="36">
        <f>$H23/C23/10</f>
        <v>517.89686462559939</v>
      </c>
      <c r="O23" s="36">
        <f>$H23/R23/10</f>
        <v>456.59134959349592</v>
      </c>
      <c r="P23" s="36">
        <f>$H23/S23/10</f>
        <v>371.3352023274266</v>
      </c>
      <c r="R23" s="36">
        <v>3075</v>
      </c>
      <c r="S23" s="36">
        <v>3781</v>
      </c>
    </row>
    <row r="24" spans="1:19" ht="13.5" customHeight="1" x14ac:dyDescent="0.15">
      <c r="A24" s="57" t="s">
        <v>44</v>
      </c>
      <c r="B24" s="36">
        <v>74</v>
      </c>
      <c r="C24" s="37">
        <v>1794</v>
      </c>
      <c r="D24" s="38">
        <v>68.400000000000006</v>
      </c>
      <c r="E24" s="36">
        <v>60594527</v>
      </c>
      <c r="F24" s="38">
        <v>39.9</v>
      </c>
      <c r="G24" s="36">
        <v>9965886</v>
      </c>
      <c r="H24" s="36">
        <v>9818050</v>
      </c>
      <c r="I24" s="39">
        <v>136.9</v>
      </c>
      <c r="J24" s="39">
        <v>54.7</v>
      </c>
      <c r="K24" s="39">
        <v>14.8</v>
      </c>
      <c r="L24" s="36">
        <v>22186</v>
      </c>
      <c r="M24" s="35"/>
      <c r="N24" s="36">
        <f>$H24/C24/10</f>
        <v>547.27146042363438</v>
      </c>
      <c r="O24" s="36">
        <f>$H24/R24/10</f>
        <v>453.90892279241797</v>
      </c>
      <c r="P24" s="36">
        <f>$H24/S24/10</f>
        <v>399.27002846685644</v>
      </c>
      <c r="R24" s="36">
        <v>2163</v>
      </c>
      <c r="S24" s="36">
        <v>2459</v>
      </c>
    </row>
    <row r="25" spans="1:19" ht="13.5" customHeight="1" x14ac:dyDescent="0.15">
      <c r="A25" s="58" t="s">
        <v>45</v>
      </c>
      <c r="B25" s="46">
        <v>52</v>
      </c>
      <c r="C25" s="47">
        <v>964</v>
      </c>
      <c r="D25" s="48">
        <v>67.900000000000006</v>
      </c>
      <c r="E25" s="46">
        <v>27409916</v>
      </c>
      <c r="F25" s="48">
        <v>44</v>
      </c>
      <c r="G25" s="46">
        <v>4556632</v>
      </c>
      <c r="H25" s="46">
        <v>5764758</v>
      </c>
      <c r="I25" s="49">
        <v>112.8</v>
      </c>
      <c r="J25" s="49">
        <v>49.6</v>
      </c>
      <c r="K25" s="49">
        <v>13</v>
      </c>
      <c r="L25" s="46">
        <v>23721</v>
      </c>
      <c r="M25" s="35"/>
      <c r="N25" s="46">
        <f>$H25/C25/10</f>
        <v>598.00394190871361</v>
      </c>
      <c r="O25" s="46">
        <f>$H25/R25/10</f>
        <v>560.22915451895039</v>
      </c>
      <c r="P25" s="46">
        <f>$H25/S25/10</f>
        <v>416.52875722543348</v>
      </c>
      <c r="R25" s="46">
        <v>1029</v>
      </c>
      <c r="S25" s="46">
        <v>1384</v>
      </c>
    </row>
    <row r="26" spans="1:19" ht="13.5" customHeight="1" x14ac:dyDescent="0.15">
      <c r="A26" s="57" t="s">
        <v>46</v>
      </c>
      <c r="B26" s="36">
        <v>160</v>
      </c>
      <c r="C26" s="37">
        <v>8434</v>
      </c>
      <c r="D26" s="38">
        <v>71.8</v>
      </c>
      <c r="E26" s="36">
        <v>383617801</v>
      </c>
      <c r="F26" s="38">
        <v>41.3</v>
      </c>
      <c r="G26" s="36">
        <v>58663641</v>
      </c>
      <c r="H26" s="36">
        <v>68295423</v>
      </c>
      <c r="I26" s="39">
        <v>175</v>
      </c>
      <c r="J26" s="34">
        <v>72.2</v>
      </c>
      <c r="K26" s="39">
        <v>19.100000000000001</v>
      </c>
      <c r="L26" s="36">
        <v>31150</v>
      </c>
      <c r="M26" s="35"/>
      <c r="N26" s="36">
        <f>$H26/C26/10</f>
        <v>809.76313730139907</v>
      </c>
      <c r="O26" s="36">
        <f>$H26/R26/10</f>
        <v>584.47088575096279</v>
      </c>
      <c r="P26" s="36">
        <f>$H26/S26/10</f>
        <v>521.65767644362973</v>
      </c>
      <c r="R26" s="36">
        <v>11685</v>
      </c>
      <c r="S26" s="36">
        <v>13092</v>
      </c>
    </row>
    <row r="27" spans="1:19" ht="13.5" customHeight="1" x14ac:dyDescent="0.15">
      <c r="A27" s="57" t="s">
        <v>47</v>
      </c>
      <c r="B27" s="36">
        <v>121</v>
      </c>
      <c r="C27" s="37">
        <v>4786</v>
      </c>
      <c r="D27" s="38">
        <v>69.400000000000006</v>
      </c>
      <c r="E27" s="36">
        <v>170300322</v>
      </c>
      <c r="F27" s="38">
        <v>44.5</v>
      </c>
      <c r="G27" s="36">
        <v>29378951</v>
      </c>
      <c r="H27" s="36">
        <v>29966620</v>
      </c>
      <c r="I27" s="39">
        <v>139.5</v>
      </c>
      <c r="J27" s="39">
        <v>62</v>
      </c>
      <c r="K27" s="39">
        <v>16.7</v>
      </c>
      <c r="L27" s="36">
        <v>24549</v>
      </c>
      <c r="M27" s="35"/>
      <c r="N27" s="36">
        <f>$H27/C27/10</f>
        <v>626.1307981613038</v>
      </c>
      <c r="O27" s="36">
        <f>$H27/R27/10</f>
        <v>489.33082952318745</v>
      </c>
      <c r="P27" s="36">
        <f>$H27/S27/10</f>
        <v>414.47607192254492</v>
      </c>
      <c r="R27" s="36">
        <v>6124</v>
      </c>
      <c r="S27" s="36">
        <v>7230</v>
      </c>
    </row>
    <row r="28" spans="1:19" ht="13.5" customHeight="1" x14ac:dyDescent="0.15">
      <c r="A28" s="57" t="s">
        <v>48</v>
      </c>
      <c r="B28" s="36">
        <v>58</v>
      </c>
      <c r="C28" s="37">
        <v>1989</v>
      </c>
      <c r="D28" s="38">
        <v>63.5</v>
      </c>
      <c r="E28" s="36">
        <v>56580400</v>
      </c>
      <c r="F28" s="38">
        <v>41.8</v>
      </c>
      <c r="G28" s="36">
        <v>8930023</v>
      </c>
      <c r="H28" s="36">
        <v>10404618</v>
      </c>
      <c r="I28" s="39">
        <v>117.6</v>
      </c>
      <c r="J28" s="39">
        <v>49.2</v>
      </c>
      <c r="K28" s="39">
        <v>12.8</v>
      </c>
      <c r="L28" s="36">
        <v>21631</v>
      </c>
      <c r="M28" s="35"/>
      <c r="N28" s="36">
        <f>$H28/C28/10</f>
        <v>523.1079939668175</v>
      </c>
      <c r="O28" s="36">
        <f>$H28/R28/10</f>
        <v>518.15826693227086</v>
      </c>
      <c r="P28" s="36">
        <f>$H28/S28/10</f>
        <v>433.34518950437314</v>
      </c>
      <c r="R28" s="36">
        <v>2008</v>
      </c>
      <c r="S28" s="36">
        <v>2401</v>
      </c>
    </row>
    <row r="29" spans="1:19" ht="13.5" customHeight="1" x14ac:dyDescent="0.15">
      <c r="A29" s="57" t="s">
        <v>49</v>
      </c>
      <c r="B29" s="36">
        <v>51</v>
      </c>
      <c r="C29" s="37">
        <v>1301</v>
      </c>
      <c r="D29" s="38">
        <v>68.8</v>
      </c>
      <c r="E29" s="36">
        <v>44911257</v>
      </c>
      <c r="F29" s="38">
        <v>43.7</v>
      </c>
      <c r="G29" s="36">
        <v>6845953</v>
      </c>
      <c r="H29" s="36">
        <v>8058073</v>
      </c>
      <c r="I29" s="39">
        <v>136.80000000000001</v>
      </c>
      <c r="J29" s="50">
        <v>59.8</v>
      </c>
      <c r="K29" s="39">
        <v>14.4</v>
      </c>
      <c r="L29" s="36">
        <v>24552</v>
      </c>
      <c r="M29" s="35"/>
      <c r="N29" s="36">
        <f>$H29/C29/10</f>
        <v>619.37532667179096</v>
      </c>
      <c r="O29" s="36">
        <f>$H29/R29/10</f>
        <v>535.77613031914893</v>
      </c>
      <c r="P29" s="36">
        <f>$H29/S29/10</f>
        <v>443.97096418732781</v>
      </c>
      <c r="R29" s="36">
        <v>1504</v>
      </c>
      <c r="S29" s="36">
        <v>1815</v>
      </c>
    </row>
    <row r="30" spans="1:19" ht="13.5" customHeight="1" x14ac:dyDescent="0.15">
      <c r="A30" s="58" t="s">
        <v>50</v>
      </c>
      <c r="B30" s="36">
        <v>53</v>
      </c>
      <c r="C30" s="37">
        <v>894</v>
      </c>
      <c r="D30" s="38">
        <v>61.5</v>
      </c>
      <c r="E30" s="36">
        <v>25632147</v>
      </c>
      <c r="F30" s="38">
        <v>41.9</v>
      </c>
      <c r="G30" s="36">
        <v>4131138</v>
      </c>
      <c r="H30" s="36">
        <v>4238162</v>
      </c>
      <c r="I30" s="39">
        <v>126.9</v>
      </c>
      <c r="J30" s="51">
        <v>53.2</v>
      </c>
      <c r="K30" s="39">
        <v>13.9</v>
      </c>
      <c r="L30" s="36">
        <v>20984</v>
      </c>
      <c r="M30" s="35"/>
      <c r="N30" s="36">
        <f>$H30/C30/10</f>
        <v>474.06733780760624</v>
      </c>
      <c r="O30" s="36">
        <f>$H30/R30/10</f>
        <v>406.73339731285989</v>
      </c>
      <c r="P30" s="36">
        <f>$H30/S30/10</f>
        <v>357.6508016877637</v>
      </c>
      <c r="R30" s="36">
        <v>1042</v>
      </c>
      <c r="S30" s="36">
        <v>1185</v>
      </c>
    </row>
    <row r="31" spans="1:19" ht="13.5" customHeight="1" x14ac:dyDescent="0.15">
      <c r="A31" s="57" t="s">
        <v>51</v>
      </c>
      <c r="B31" s="31">
        <v>211</v>
      </c>
      <c r="C31" s="32">
        <v>15566</v>
      </c>
      <c r="D31" s="33">
        <v>66.599999999999994</v>
      </c>
      <c r="E31" s="31">
        <v>732421619</v>
      </c>
      <c r="F31" s="33">
        <v>44.8</v>
      </c>
      <c r="G31" s="31">
        <v>104022142</v>
      </c>
      <c r="H31" s="31">
        <v>113862742</v>
      </c>
      <c r="I31" s="34">
        <v>193.5</v>
      </c>
      <c r="J31" s="83">
        <v>86.7</v>
      </c>
      <c r="K31" s="34">
        <v>19.5</v>
      </c>
      <c r="L31" s="31">
        <v>30080</v>
      </c>
      <c r="M31" s="35"/>
      <c r="N31" s="31">
        <f>$H31/C31/10</f>
        <v>731.48363099062067</v>
      </c>
      <c r="O31" s="31">
        <f>$H31/R31/10</f>
        <v>504.97934184850101</v>
      </c>
      <c r="P31" s="31">
        <f>$H31/S31/10</f>
        <v>443.63259565183506</v>
      </c>
      <c r="R31" s="31">
        <v>22548</v>
      </c>
      <c r="S31" s="31">
        <v>25666</v>
      </c>
    </row>
    <row r="32" spans="1:19" ht="13.5" customHeight="1" x14ac:dyDescent="0.15">
      <c r="A32" s="57" t="s">
        <v>52</v>
      </c>
      <c r="B32" s="36">
        <v>76</v>
      </c>
      <c r="C32" s="37">
        <v>6364</v>
      </c>
      <c r="D32" s="38">
        <v>73.5</v>
      </c>
      <c r="E32" s="36">
        <v>305361975</v>
      </c>
      <c r="F32" s="38">
        <v>45.1</v>
      </c>
      <c r="G32" s="36">
        <v>52129851</v>
      </c>
      <c r="H32" s="36">
        <v>44051211</v>
      </c>
      <c r="I32" s="39">
        <v>182.3</v>
      </c>
      <c r="J32" s="39">
        <v>82.3</v>
      </c>
      <c r="K32" s="39">
        <v>19.7</v>
      </c>
      <c r="L32" s="36">
        <v>26300</v>
      </c>
      <c r="M32" s="35"/>
      <c r="N32" s="36">
        <f>$H32/C32/10</f>
        <v>692.19376178504092</v>
      </c>
      <c r="O32" s="36">
        <f>$H32/R32/10</f>
        <v>500.98045035823952</v>
      </c>
      <c r="P32" s="36">
        <f>$H32/S32/10</f>
        <v>424.46724802466758</v>
      </c>
      <c r="R32" s="36">
        <v>8793</v>
      </c>
      <c r="S32" s="36">
        <v>10378</v>
      </c>
    </row>
    <row r="33" spans="1:19" ht="13.5" customHeight="1" x14ac:dyDescent="0.15">
      <c r="A33" s="57" t="s">
        <v>53</v>
      </c>
      <c r="B33" s="36">
        <v>220</v>
      </c>
      <c r="C33" s="37">
        <v>6895</v>
      </c>
      <c r="D33" s="38">
        <v>66.5</v>
      </c>
      <c r="E33" s="36">
        <v>274187600</v>
      </c>
      <c r="F33" s="38">
        <v>42</v>
      </c>
      <c r="G33" s="36">
        <v>48075017</v>
      </c>
      <c r="H33" s="36">
        <v>45170872</v>
      </c>
      <c r="I33" s="39">
        <v>162.69999999999999</v>
      </c>
      <c r="J33" s="39">
        <v>68.3</v>
      </c>
      <c r="K33" s="39">
        <v>20.100000000000001</v>
      </c>
      <c r="L33" s="36">
        <v>26796</v>
      </c>
      <c r="M33" s="35"/>
      <c r="N33" s="36">
        <f>$H33/C33/10</f>
        <v>655.12504713560543</v>
      </c>
      <c r="O33" s="36">
        <f>$H33/R33/10</f>
        <v>452.25142170604721</v>
      </c>
      <c r="P33" s="36">
        <f>$H33/S33/10</f>
        <v>384.17138969212454</v>
      </c>
      <c r="R33" s="36">
        <v>9988</v>
      </c>
      <c r="S33" s="36">
        <v>11758</v>
      </c>
    </row>
    <row r="34" spans="1:19" ht="13.5" customHeight="1" x14ac:dyDescent="0.15">
      <c r="A34" s="45" t="s">
        <v>54</v>
      </c>
      <c r="B34" s="36">
        <v>61</v>
      </c>
      <c r="C34" s="37">
        <v>1072</v>
      </c>
      <c r="D34" s="38">
        <v>69.2</v>
      </c>
      <c r="E34" s="36">
        <v>38297673</v>
      </c>
      <c r="F34" s="38">
        <v>43.6</v>
      </c>
      <c r="G34" s="36">
        <v>7281574</v>
      </c>
      <c r="H34" s="36">
        <v>7212389</v>
      </c>
      <c r="I34" s="39">
        <v>138.1</v>
      </c>
      <c r="J34" s="39">
        <v>60.2</v>
      </c>
      <c r="K34" s="39">
        <v>18.399999999999999</v>
      </c>
      <c r="L34" s="36">
        <v>25998</v>
      </c>
      <c r="M34" s="35"/>
      <c r="N34" s="36">
        <f>$H34/C34/10</f>
        <v>672.79748134328361</v>
      </c>
      <c r="O34" s="36">
        <f>$H34/R34/10</f>
        <v>504.36286713286717</v>
      </c>
      <c r="P34" s="36">
        <f>$H34/S34/10</f>
        <v>394.5508205689278</v>
      </c>
      <c r="R34" s="36">
        <v>1430</v>
      </c>
      <c r="S34" s="36">
        <v>1828</v>
      </c>
    </row>
    <row r="35" spans="1:19" ht="13.5" customHeight="1" x14ac:dyDescent="0.15">
      <c r="A35" s="40" t="s">
        <v>55</v>
      </c>
      <c r="B35" s="41">
        <v>29</v>
      </c>
      <c r="C35" s="42">
        <v>1263</v>
      </c>
      <c r="D35" s="43">
        <v>66.599999999999994</v>
      </c>
      <c r="E35" s="41">
        <v>43597233</v>
      </c>
      <c r="F35" s="43">
        <v>41.9</v>
      </c>
      <c r="G35" s="41">
        <v>6975772</v>
      </c>
      <c r="H35" s="41">
        <v>7025852</v>
      </c>
      <c r="I35" s="44">
        <v>141</v>
      </c>
      <c r="J35" s="44">
        <v>59.1</v>
      </c>
      <c r="K35" s="44">
        <v>15.3</v>
      </c>
      <c r="L35" s="41">
        <v>22727</v>
      </c>
      <c r="M35" s="35"/>
      <c r="N35" s="41">
        <f>$H35/C35/10</f>
        <v>556.28281868566899</v>
      </c>
      <c r="O35" s="41">
        <f>$H35/R35/10</f>
        <v>499.34982231698649</v>
      </c>
      <c r="P35" s="41">
        <f>$H35/S35/10</f>
        <v>410.86853801169593</v>
      </c>
      <c r="R35" s="41">
        <v>1407</v>
      </c>
      <c r="S35" s="41">
        <v>1710</v>
      </c>
    </row>
    <row r="36" spans="1:19" ht="13.5" customHeight="1" x14ac:dyDescent="0.15">
      <c r="A36" s="58" t="s">
        <v>56</v>
      </c>
      <c r="B36" s="46">
        <v>65</v>
      </c>
      <c r="C36" s="47">
        <v>1520</v>
      </c>
      <c r="D36" s="48">
        <v>61.5</v>
      </c>
      <c r="E36" s="46">
        <v>39103384</v>
      </c>
      <c r="F36" s="48">
        <v>40.799999999999997</v>
      </c>
      <c r="G36" s="46">
        <v>5952508</v>
      </c>
      <c r="H36" s="46">
        <v>5504285</v>
      </c>
      <c r="I36" s="49">
        <v>115.4</v>
      </c>
      <c r="J36" s="49">
        <v>47.1</v>
      </c>
      <c r="K36" s="49">
        <v>12.4</v>
      </c>
      <c r="L36" s="46">
        <v>16238</v>
      </c>
      <c r="M36" s="35"/>
      <c r="N36" s="46">
        <f>$H36/C36/10</f>
        <v>362.12401315789475</v>
      </c>
      <c r="O36" s="46">
        <f>$H36/R36/10</f>
        <v>387.08052039381153</v>
      </c>
      <c r="P36" s="46">
        <f>$H36/S36/10</f>
        <v>307.50195530726256</v>
      </c>
      <c r="R36" s="46">
        <v>1422</v>
      </c>
      <c r="S36" s="46">
        <v>1790</v>
      </c>
    </row>
    <row r="37" spans="1:19" ht="13.5" customHeight="1" x14ac:dyDescent="0.15">
      <c r="A37" s="57" t="s">
        <v>57</v>
      </c>
      <c r="B37" s="36">
        <v>245</v>
      </c>
      <c r="C37" s="37">
        <v>5613</v>
      </c>
      <c r="D37" s="38">
        <v>66.900000000000006</v>
      </c>
      <c r="E37" s="36">
        <v>224031317</v>
      </c>
      <c r="F37" s="38">
        <v>42.7</v>
      </c>
      <c r="G37" s="36">
        <v>35840490</v>
      </c>
      <c r="H37" s="36">
        <v>33694534</v>
      </c>
      <c r="I37" s="39">
        <v>162.4</v>
      </c>
      <c r="J37" s="39">
        <v>69.400000000000006</v>
      </c>
      <c r="K37" s="39">
        <v>18.5</v>
      </c>
      <c r="L37" s="36">
        <v>24418</v>
      </c>
      <c r="M37" s="35"/>
      <c r="N37" s="36">
        <f>$H37/C37/10</f>
        <v>600.29456618564041</v>
      </c>
      <c r="O37" s="36">
        <f>$H37/R37/10</f>
        <v>467.3305686546463</v>
      </c>
      <c r="P37" s="36">
        <f>$H37/S37/10</f>
        <v>399.03522027475128</v>
      </c>
      <c r="R37" s="36">
        <v>7210</v>
      </c>
      <c r="S37" s="36">
        <v>8444</v>
      </c>
    </row>
    <row r="38" spans="1:19" ht="13.5" customHeight="1" x14ac:dyDescent="0.15">
      <c r="A38" s="57" t="s">
        <v>58</v>
      </c>
      <c r="B38" s="36">
        <v>30</v>
      </c>
      <c r="C38" s="37">
        <v>706</v>
      </c>
      <c r="D38" s="38">
        <v>64.7</v>
      </c>
      <c r="E38" s="36">
        <v>25367907</v>
      </c>
      <c r="F38" s="38">
        <v>41.9</v>
      </c>
      <c r="G38" s="36">
        <v>3840513</v>
      </c>
      <c r="H38" s="36">
        <v>3913797</v>
      </c>
      <c r="I38" s="39">
        <v>146.30000000000001</v>
      </c>
      <c r="J38" s="39">
        <v>61.3</v>
      </c>
      <c r="K38" s="39">
        <v>15.6</v>
      </c>
      <c r="L38" s="36">
        <v>22571</v>
      </c>
      <c r="M38" s="35"/>
      <c r="N38" s="36">
        <f>$H38/C38/10</f>
        <v>554.36218130311613</v>
      </c>
      <c r="O38" s="36">
        <f>$H38/R38/10</f>
        <v>431.51014332965826</v>
      </c>
      <c r="P38" s="36">
        <f>$H38/S38/10</f>
        <v>372.38791627021885</v>
      </c>
      <c r="R38" s="36">
        <v>907</v>
      </c>
      <c r="S38" s="36">
        <v>1051</v>
      </c>
    </row>
    <row r="39" spans="1:19" ht="13.5" customHeight="1" x14ac:dyDescent="0.15">
      <c r="A39" s="57" t="s">
        <v>59</v>
      </c>
      <c r="B39" s="36">
        <v>102</v>
      </c>
      <c r="C39" s="37">
        <v>1221</v>
      </c>
      <c r="D39" s="38">
        <v>62.1</v>
      </c>
      <c r="E39" s="36">
        <v>32893672</v>
      </c>
      <c r="F39" s="38">
        <v>42.4</v>
      </c>
      <c r="G39" s="36">
        <v>5445209</v>
      </c>
      <c r="H39" s="36">
        <v>5506446</v>
      </c>
      <c r="I39" s="39">
        <v>115.8</v>
      </c>
      <c r="J39" s="39">
        <v>49.1</v>
      </c>
      <c r="K39" s="39">
        <v>12.5</v>
      </c>
      <c r="L39" s="36">
        <v>19388</v>
      </c>
      <c r="M39" s="35"/>
      <c r="N39" s="36">
        <f>$H39/C39/10</f>
        <v>450.97837837837841</v>
      </c>
      <c r="O39" s="36">
        <f>$H39/R39/10</f>
        <v>451.71829368334704</v>
      </c>
      <c r="P39" s="36">
        <f>$H39/S39/10</f>
        <v>382.39208333333329</v>
      </c>
      <c r="R39" s="36">
        <v>1219</v>
      </c>
      <c r="S39" s="36">
        <v>1440</v>
      </c>
    </row>
    <row r="40" spans="1:19" ht="13.5" customHeight="1" x14ac:dyDescent="0.15">
      <c r="A40" s="57" t="s">
        <v>60</v>
      </c>
      <c r="B40" s="36">
        <v>154</v>
      </c>
      <c r="C40" s="37">
        <v>3153</v>
      </c>
      <c r="D40" s="38">
        <v>59.1</v>
      </c>
      <c r="E40" s="36">
        <v>89575068</v>
      </c>
      <c r="F40" s="38">
        <v>43.6</v>
      </c>
      <c r="G40" s="36">
        <v>12217912</v>
      </c>
      <c r="H40" s="36">
        <v>14361240</v>
      </c>
      <c r="I40" s="82">
        <v>130.19999999999999</v>
      </c>
      <c r="J40" s="39">
        <v>56.7</v>
      </c>
      <c r="K40" s="39">
        <v>13.4</v>
      </c>
      <c r="L40" s="36">
        <v>20878</v>
      </c>
      <c r="M40" s="35"/>
      <c r="N40" s="36">
        <f>$H40/C40/10</f>
        <v>455.47859181731684</v>
      </c>
      <c r="O40" s="36">
        <f>$H40/R40/10</f>
        <v>451.32746700188562</v>
      </c>
      <c r="P40" s="36">
        <f>$H40/S40/10</f>
        <v>376.0471327572663</v>
      </c>
      <c r="R40" s="36">
        <v>3182</v>
      </c>
      <c r="S40" s="36">
        <v>3819</v>
      </c>
    </row>
    <row r="41" spans="1:19" ht="13.5" customHeight="1" x14ac:dyDescent="0.15">
      <c r="A41" s="58" t="s">
        <v>61</v>
      </c>
      <c r="B41" s="36">
        <v>123</v>
      </c>
      <c r="C41" s="37">
        <v>2360</v>
      </c>
      <c r="D41" s="38">
        <v>69.3</v>
      </c>
      <c r="E41" s="36">
        <v>80026328</v>
      </c>
      <c r="F41" s="38">
        <v>41.6</v>
      </c>
      <c r="G41" s="36">
        <v>12837306</v>
      </c>
      <c r="H41" s="36">
        <v>11849005</v>
      </c>
      <c r="I41" s="39">
        <v>132.5</v>
      </c>
      <c r="J41" s="39">
        <v>55.1</v>
      </c>
      <c r="K41" s="39">
        <v>15.2</v>
      </c>
      <c r="L41" s="36">
        <v>19612</v>
      </c>
      <c r="M41" s="35"/>
      <c r="N41" s="36">
        <f>$H41/C41/10</f>
        <v>502.07648305084751</v>
      </c>
      <c r="O41" s="36">
        <f>$H41/R41/10</f>
        <v>435.78539904376612</v>
      </c>
      <c r="P41" s="36">
        <f>$H41/S41/10</f>
        <v>366.50185586142902</v>
      </c>
      <c r="R41" s="36">
        <v>2719</v>
      </c>
      <c r="S41" s="36">
        <v>3233</v>
      </c>
    </row>
    <row r="42" spans="1:19" ht="13.5" customHeight="1" x14ac:dyDescent="0.15">
      <c r="A42" s="57" t="s">
        <v>62</v>
      </c>
      <c r="B42" s="31">
        <v>83</v>
      </c>
      <c r="C42" s="32">
        <v>1445</v>
      </c>
      <c r="D42" s="33">
        <v>57.7</v>
      </c>
      <c r="E42" s="31">
        <v>43244796</v>
      </c>
      <c r="F42" s="33">
        <v>43.3</v>
      </c>
      <c r="G42" s="52">
        <v>6507058</v>
      </c>
      <c r="H42" s="31">
        <v>6829301</v>
      </c>
      <c r="I42" s="34">
        <v>134.80000000000001</v>
      </c>
      <c r="J42" s="34">
        <v>58.4</v>
      </c>
      <c r="K42" s="34">
        <v>13.8</v>
      </c>
      <c r="L42" s="31">
        <v>21295</v>
      </c>
      <c r="M42" s="35"/>
      <c r="N42" s="31">
        <f>$H42/C42/10</f>
        <v>472.61598615916955</v>
      </c>
      <c r="O42" s="31">
        <f>$H42/R42/10</f>
        <v>466.16389078498298</v>
      </c>
      <c r="P42" s="31">
        <f>$H42/S42/10</f>
        <v>388.69100739897556</v>
      </c>
      <c r="R42" s="31">
        <v>1465</v>
      </c>
      <c r="S42" s="31">
        <v>1757</v>
      </c>
    </row>
    <row r="43" spans="1:19" ht="13.5" customHeight="1" x14ac:dyDescent="0.15">
      <c r="A43" s="57" t="s">
        <v>63</v>
      </c>
      <c r="B43" s="36">
        <v>103</v>
      </c>
      <c r="C43" s="37">
        <v>1069</v>
      </c>
      <c r="D43" s="38">
        <v>66.900000000000006</v>
      </c>
      <c r="E43" s="36">
        <v>36379580</v>
      </c>
      <c r="F43" s="38">
        <v>42.2</v>
      </c>
      <c r="G43" s="36">
        <v>4421010</v>
      </c>
      <c r="H43" s="36">
        <v>4558360</v>
      </c>
      <c r="I43" s="39">
        <v>134.80000000000001</v>
      </c>
      <c r="J43" s="39">
        <v>56.9</v>
      </c>
      <c r="K43" s="39">
        <v>11.7</v>
      </c>
      <c r="L43" s="36">
        <v>16891</v>
      </c>
      <c r="M43" s="35"/>
      <c r="N43" s="36">
        <f>$H43/C43/10</f>
        <v>426.41347053320862</v>
      </c>
      <c r="O43" s="36">
        <f>$H43/R43/10</f>
        <v>393.30112165660051</v>
      </c>
      <c r="P43" s="36">
        <f>$H43/S43/10</f>
        <v>329.12346570397114</v>
      </c>
      <c r="R43" s="36">
        <v>1159</v>
      </c>
      <c r="S43" s="36">
        <v>1385</v>
      </c>
    </row>
    <row r="44" spans="1:19" ht="13.5" customHeight="1" x14ac:dyDescent="0.15">
      <c r="A44" s="57" t="s">
        <v>64</v>
      </c>
      <c r="B44" s="36">
        <v>164</v>
      </c>
      <c r="C44" s="37">
        <v>2141</v>
      </c>
      <c r="D44" s="38">
        <v>65.8</v>
      </c>
      <c r="E44" s="36">
        <v>78117881</v>
      </c>
      <c r="F44" s="38">
        <v>42.8</v>
      </c>
      <c r="G44" s="36">
        <v>12618431</v>
      </c>
      <c r="H44" s="36">
        <v>11623248</v>
      </c>
      <c r="I44" s="39">
        <v>145.30000000000001</v>
      </c>
      <c r="J44" s="39">
        <v>62.2</v>
      </c>
      <c r="K44" s="39">
        <v>16.8</v>
      </c>
      <c r="L44" s="36">
        <v>21625</v>
      </c>
      <c r="M44" s="35"/>
      <c r="N44" s="36">
        <f>$H44/C44/10</f>
        <v>542.8887435777674</v>
      </c>
      <c r="O44" s="36">
        <f>$H44/R44/10</f>
        <v>402.88554592720971</v>
      </c>
      <c r="P44" s="36">
        <f>$H44/S44/10</f>
        <v>352.43323226197697</v>
      </c>
      <c r="R44" s="36">
        <v>2885</v>
      </c>
      <c r="S44" s="36">
        <v>3298</v>
      </c>
    </row>
    <row r="45" spans="1:19" ht="13.5" customHeight="1" x14ac:dyDescent="0.15">
      <c r="A45" s="58" t="s">
        <v>65</v>
      </c>
      <c r="B45" s="46">
        <v>126</v>
      </c>
      <c r="C45" s="47">
        <v>1143</v>
      </c>
      <c r="D45" s="48">
        <v>68.599999999999994</v>
      </c>
      <c r="E45" s="46">
        <v>50014880</v>
      </c>
      <c r="F45" s="48">
        <v>40.4</v>
      </c>
      <c r="G45" s="46">
        <v>7729823</v>
      </c>
      <c r="H45" s="46">
        <v>6653679</v>
      </c>
      <c r="I45" s="49">
        <v>171.3</v>
      </c>
      <c r="J45" s="49">
        <v>69.2</v>
      </c>
      <c r="K45" s="49">
        <v>18.3</v>
      </c>
      <c r="L45" s="46">
        <v>22786</v>
      </c>
      <c r="M45" s="35"/>
      <c r="N45" s="46">
        <f>$H45/C45/10</f>
        <v>582.12414698162729</v>
      </c>
      <c r="O45" s="46">
        <f>$H45/R45/10</f>
        <v>421.92003804692456</v>
      </c>
      <c r="P45" s="46">
        <f>$H45/S45/10</f>
        <v>362.59831062670298</v>
      </c>
      <c r="R45" s="46">
        <v>1577</v>
      </c>
      <c r="S45" s="46">
        <v>1835</v>
      </c>
    </row>
    <row r="46" spans="1:19" ht="13.5" customHeight="1" x14ac:dyDescent="0.15">
      <c r="A46" s="57" t="s">
        <v>66</v>
      </c>
      <c r="B46" s="36">
        <v>289</v>
      </c>
      <c r="C46" s="37">
        <v>9909</v>
      </c>
      <c r="D46" s="38">
        <v>74</v>
      </c>
      <c r="E46" s="36">
        <v>482894572</v>
      </c>
      <c r="F46" s="38">
        <v>40.299999999999997</v>
      </c>
      <c r="G46" s="36">
        <v>80544764</v>
      </c>
      <c r="H46" s="36">
        <v>71097113</v>
      </c>
      <c r="I46" s="39">
        <v>181.9</v>
      </c>
      <c r="J46" s="39">
        <v>73.400000000000006</v>
      </c>
      <c r="K46" s="39">
        <v>21.7</v>
      </c>
      <c r="L46" s="36">
        <v>26787</v>
      </c>
      <c r="M46" s="35"/>
      <c r="N46" s="36">
        <f>$H46/C46/10</f>
        <v>717.50038348975681</v>
      </c>
      <c r="O46" s="36">
        <f>$H46/R46/10</f>
        <v>459.37270142792534</v>
      </c>
      <c r="P46" s="36">
        <f>$H46/S46/10</f>
        <v>400.27650602409642</v>
      </c>
      <c r="R46" s="36">
        <v>15477</v>
      </c>
      <c r="S46" s="36">
        <v>17762</v>
      </c>
    </row>
    <row r="47" spans="1:19" ht="13.5" customHeight="1" x14ac:dyDescent="0.15">
      <c r="A47" s="57" t="s">
        <v>67</v>
      </c>
      <c r="B47" s="36">
        <v>139</v>
      </c>
      <c r="C47" s="37">
        <v>2649</v>
      </c>
      <c r="D47" s="38">
        <v>72</v>
      </c>
      <c r="E47" s="36">
        <v>130548073</v>
      </c>
      <c r="F47" s="38">
        <v>35.1</v>
      </c>
      <c r="G47" s="36">
        <v>21845522</v>
      </c>
      <c r="H47" s="36">
        <v>16838963</v>
      </c>
      <c r="I47" s="39">
        <v>186.3</v>
      </c>
      <c r="J47" s="39">
        <v>65.400000000000006</v>
      </c>
      <c r="K47" s="39">
        <v>21.8</v>
      </c>
      <c r="L47" s="36">
        <v>24028</v>
      </c>
      <c r="M47" s="35"/>
      <c r="N47" s="36">
        <f>$H47/C47/10</f>
        <v>635.67244243110611</v>
      </c>
      <c r="O47" s="36">
        <f>$H47/R47/10</f>
        <v>434.10577468419694</v>
      </c>
      <c r="P47" s="36">
        <f>$H47/S47/10</f>
        <v>367.9843312937063</v>
      </c>
      <c r="R47" s="36">
        <v>3879</v>
      </c>
      <c r="S47" s="36">
        <v>4576</v>
      </c>
    </row>
    <row r="48" spans="1:19" ht="13.5" customHeight="1" x14ac:dyDescent="0.15">
      <c r="A48" s="57" t="s">
        <v>68</v>
      </c>
      <c r="B48" s="36">
        <v>81</v>
      </c>
      <c r="C48" s="37">
        <v>2155</v>
      </c>
      <c r="D48" s="38">
        <v>66.7</v>
      </c>
      <c r="E48" s="36">
        <v>73232741</v>
      </c>
      <c r="F48" s="38">
        <v>40.299999999999997</v>
      </c>
      <c r="G48" s="36">
        <v>11358711</v>
      </c>
      <c r="H48" s="36">
        <v>10237983</v>
      </c>
      <c r="I48" s="39">
        <v>141.1</v>
      </c>
      <c r="J48" s="39">
        <v>56.8</v>
      </c>
      <c r="K48" s="39">
        <v>15.1</v>
      </c>
      <c r="L48" s="36">
        <v>19724</v>
      </c>
      <c r="M48" s="35"/>
      <c r="N48" s="36">
        <f>$H48/C48/10</f>
        <v>475.08041763341072</v>
      </c>
      <c r="O48" s="36">
        <f>$H48/R48/10</f>
        <v>415.16557177615567</v>
      </c>
      <c r="P48" s="36">
        <f>$H48/S48/10</f>
        <v>356.10375652173911</v>
      </c>
      <c r="R48" s="36">
        <v>2466</v>
      </c>
      <c r="S48" s="36">
        <v>2875</v>
      </c>
    </row>
    <row r="49" spans="1:19" ht="13.5" customHeight="1" x14ac:dyDescent="0.15">
      <c r="A49" s="57" t="s">
        <v>69</v>
      </c>
      <c r="B49" s="36">
        <v>45</v>
      </c>
      <c r="C49" s="37">
        <v>1103</v>
      </c>
      <c r="D49" s="38">
        <v>70.8</v>
      </c>
      <c r="E49" s="36">
        <v>38594989</v>
      </c>
      <c r="F49" s="38">
        <v>41.7</v>
      </c>
      <c r="G49" s="36">
        <v>6154823</v>
      </c>
      <c r="H49" s="36">
        <v>5340474</v>
      </c>
      <c r="I49" s="39">
        <v>135.30000000000001</v>
      </c>
      <c r="J49" s="39">
        <v>56.4</v>
      </c>
      <c r="K49" s="39">
        <v>14.8</v>
      </c>
      <c r="L49" s="36">
        <v>18718</v>
      </c>
      <c r="M49" s="35"/>
      <c r="N49" s="36">
        <f>$H49/C49/10</f>
        <v>484.17715321849499</v>
      </c>
      <c r="O49" s="36">
        <f>$H49/R49/10</f>
        <v>449.53484848484851</v>
      </c>
      <c r="P49" s="36">
        <f>$H49/S49/10</f>
        <v>362.8039402173913</v>
      </c>
      <c r="R49" s="36">
        <v>1188</v>
      </c>
      <c r="S49" s="36">
        <v>1472</v>
      </c>
    </row>
    <row r="50" spans="1:19" ht="13.5" customHeight="1" x14ac:dyDescent="0.15">
      <c r="A50" s="40" t="s">
        <v>70</v>
      </c>
      <c r="B50" s="41">
        <v>165</v>
      </c>
      <c r="C50" s="42">
        <v>3230</v>
      </c>
      <c r="D50" s="43">
        <v>67.400000000000006</v>
      </c>
      <c r="E50" s="41">
        <v>114860944</v>
      </c>
      <c r="F50" s="43">
        <v>40.4</v>
      </c>
      <c r="G50" s="41">
        <v>16787427</v>
      </c>
      <c r="H50" s="41">
        <v>17508679</v>
      </c>
      <c r="I50" s="44">
        <v>145.6</v>
      </c>
      <c r="J50" s="44">
        <v>58.8</v>
      </c>
      <c r="K50" s="44">
        <v>15.3</v>
      </c>
      <c r="L50" s="41">
        <v>22190</v>
      </c>
      <c r="M50" s="35"/>
      <c r="N50" s="41">
        <f>$H50/C50/10</f>
        <v>542.06436532507746</v>
      </c>
      <c r="O50" s="41">
        <f>$H50/R50/10</f>
        <v>1106.0441566645609</v>
      </c>
      <c r="P50" s="41">
        <f>$H50/S50/10</f>
        <v>926.87554261514038</v>
      </c>
      <c r="R50" s="41">
        <v>1583</v>
      </c>
      <c r="S50" s="41">
        <v>1889</v>
      </c>
    </row>
    <row r="51" spans="1:19" ht="13.5" customHeight="1" x14ac:dyDescent="0.15">
      <c r="A51" s="57" t="s">
        <v>71</v>
      </c>
      <c r="B51" s="36">
        <v>45</v>
      </c>
      <c r="C51" s="37">
        <v>2075</v>
      </c>
      <c r="D51" s="38">
        <v>73.2</v>
      </c>
      <c r="E51" s="36">
        <v>71904177</v>
      </c>
      <c r="F51" s="38">
        <v>38.9</v>
      </c>
      <c r="G51" s="36">
        <v>11141073</v>
      </c>
      <c r="H51" s="36">
        <v>8767219</v>
      </c>
      <c r="I51" s="39">
        <v>130.6</v>
      </c>
      <c r="J51" s="39">
        <v>50.8</v>
      </c>
      <c r="K51" s="39">
        <v>14.7</v>
      </c>
      <c r="L51" s="36">
        <v>15926</v>
      </c>
      <c r="M51" s="35"/>
      <c r="N51" s="36">
        <f>$H51/C51/10</f>
        <v>422.51657831325304</v>
      </c>
      <c r="O51" s="36">
        <f>$H51/R51/10</f>
        <v>379.20497404844292</v>
      </c>
      <c r="P51" s="36">
        <f>$H51/S51/10</f>
        <v>340.21028327512613</v>
      </c>
      <c r="R51" s="36">
        <v>2312</v>
      </c>
      <c r="S51" s="36">
        <v>2577</v>
      </c>
    </row>
    <row r="52" spans="1:19" ht="13.5" customHeight="1" x14ac:dyDescent="0.15">
      <c r="A52" s="58" t="s">
        <v>75</v>
      </c>
      <c r="B52" s="46">
        <v>138</v>
      </c>
      <c r="C52" s="47">
        <v>3463</v>
      </c>
      <c r="D52" s="48">
        <v>60.7</v>
      </c>
      <c r="E52" s="46">
        <v>103315101</v>
      </c>
      <c r="F52" s="48">
        <v>38.4</v>
      </c>
      <c r="G52" s="46">
        <v>16885325</v>
      </c>
      <c r="H52" s="46">
        <v>13600088</v>
      </c>
      <c r="I52" s="49">
        <v>133.19999999999999</v>
      </c>
      <c r="J52" s="49">
        <v>51.2</v>
      </c>
      <c r="K52" s="49">
        <v>14.9</v>
      </c>
      <c r="L52" s="46">
        <v>17540</v>
      </c>
      <c r="M52" s="35"/>
      <c r="N52" s="46">
        <f>$H52/C52/10</f>
        <v>392.72561362980076</v>
      </c>
      <c r="O52" s="46">
        <f>$H52/R52/10</f>
        <v>421.96984176233326</v>
      </c>
      <c r="P52" s="46">
        <f>$H52/S52/10</f>
        <v>356.11647028017808</v>
      </c>
      <c r="R52" s="46">
        <v>3223</v>
      </c>
      <c r="S52" s="46">
        <v>3819</v>
      </c>
    </row>
    <row r="53" spans="1:19" ht="13.5" customHeight="1" x14ac:dyDescent="0.15">
      <c r="A53" s="58" t="s">
        <v>74</v>
      </c>
      <c r="B53" s="46">
        <v>135</v>
      </c>
      <c r="C53" s="47">
        <v>3498</v>
      </c>
      <c r="D53" s="48">
        <v>77.7</v>
      </c>
      <c r="E53" s="46">
        <v>260309092</v>
      </c>
      <c r="F53" s="48">
        <v>36.1</v>
      </c>
      <c r="G53" s="46">
        <v>44933029</v>
      </c>
      <c r="H53" s="46">
        <v>25568875</v>
      </c>
      <c r="I53" s="49">
        <v>266.3</v>
      </c>
      <c r="J53" s="49">
        <v>96.1</v>
      </c>
      <c r="K53" s="49">
        <v>29.1</v>
      </c>
      <c r="L53" s="46">
        <v>26155</v>
      </c>
      <c r="M53" s="35"/>
      <c r="N53" s="46">
        <f>$H53/C53/10</f>
        <v>730.9569754145225</v>
      </c>
      <c r="O53" s="46">
        <f>$H53/R53/10</f>
        <v>367.15788340034464</v>
      </c>
      <c r="P53" s="46">
        <f>$H53/S53/10</f>
        <v>329.28364455891824</v>
      </c>
      <c r="R53" s="46">
        <v>6964</v>
      </c>
      <c r="S53" s="46">
        <v>7765</v>
      </c>
    </row>
    <row r="54" spans="1:19" ht="13.5" customHeight="1" x14ac:dyDescent="0.15">
      <c r="A54" s="81" t="s">
        <v>73</v>
      </c>
      <c r="B54" s="80"/>
      <c r="C54" s="80"/>
      <c r="D54" s="80"/>
      <c r="E54" s="80"/>
      <c r="F54" s="80"/>
      <c r="G54" s="80"/>
      <c r="H54" s="80"/>
      <c r="I54" s="80"/>
      <c r="J54" s="80"/>
      <c r="K54" s="79"/>
      <c r="L54" s="79"/>
      <c r="M54" s="79"/>
      <c r="N54" s="2"/>
      <c r="O54" s="2"/>
      <c r="P54" s="2"/>
    </row>
    <row r="55" spans="1:19" x14ac:dyDescent="0.15">
      <c r="A55" s="78" t="s">
        <v>72</v>
      </c>
      <c r="B55" s="78"/>
      <c r="C55" s="78"/>
      <c r="D55" s="78"/>
      <c r="E55" s="78"/>
      <c r="F55" s="78"/>
      <c r="G55" s="78"/>
      <c r="H55" s="78"/>
      <c r="I55" s="78"/>
      <c r="J55" s="78"/>
      <c r="K55" s="78"/>
      <c r="L55" s="78"/>
      <c r="M55" s="78"/>
      <c r="N55" s="78"/>
      <c r="O55" s="78"/>
      <c r="P55" s="78"/>
      <c r="Q55" s="78"/>
      <c r="R55" s="78"/>
      <c r="S55" s="78"/>
    </row>
    <row r="56" spans="1:19" x14ac:dyDescent="0.15">
      <c r="A56" s="77"/>
      <c r="B56" s="77"/>
      <c r="C56" s="77"/>
      <c r="D56" s="77"/>
      <c r="E56" s="77"/>
      <c r="F56" s="77"/>
      <c r="G56" s="77"/>
      <c r="H56" s="77"/>
      <c r="I56" s="77"/>
      <c r="J56" s="77"/>
      <c r="K56" s="77"/>
      <c r="L56" s="77"/>
      <c r="M56" s="77"/>
      <c r="N56" s="77"/>
      <c r="O56" s="77"/>
      <c r="P56" s="77"/>
      <c r="Q56" s="77"/>
      <c r="R56" s="77"/>
      <c r="S56" s="77"/>
    </row>
    <row r="57" spans="1:19" x14ac:dyDescent="0.15">
      <c r="B57" s="76"/>
      <c r="C57" s="76"/>
      <c r="D57" s="76"/>
      <c r="E57" s="76"/>
      <c r="F57" s="76"/>
      <c r="G57" s="76"/>
      <c r="H57" s="76"/>
    </row>
    <row r="58" spans="1:19" x14ac:dyDescent="0.15">
      <c r="B58" s="76"/>
      <c r="C58" s="76"/>
      <c r="D58" s="76"/>
      <c r="E58" s="76"/>
      <c r="F58" s="76"/>
      <c r="G58" s="76"/>
      <c r="H58" s="76"/>
    </row>
    <row r="59" spans="1:19" x14ac:dyDescent="0.15">
      <c r="B59" s="76"/>
      <c r="C59" s="76"/>
      <c r="D59" s="76"/>
      <c r="E59" s="76"/>
      <c r="F59" s="76"/>
      <c r="G59" s="76"/>
      <c r="H59" s="76"/>
    </row>
    <row r="60" spans="1:19" x14ac:dyDescent="0.15">
      <c r="B60" s="76"/>
      <c r="C60" s="76"/>
      <c r="D60" s="76"/>
      <c r="E60" s="76"/>
      <c r="F60" s="76"/>
      <c r="G60" s="76"/>
      <c r="H60" s="76"/>
    </row>
    <row r="61" spans="1:19" x14ac:dyDescent="0.15">
      <c r="B61" s="76"/>
      <c r="C61" s="76"/>
      <c r="D61" s="76"/>
      <c r="E61" s="76"/>
      <c r="F61" s="76"/>
      <c r="G61" s="76"/>
      <c r="H61" s="76"/>
    </row>
    <row r="62" spans="1:19" x14ac:dyDescent="0.15">
      <c r="B62" s="76"/>
      <c r="C62" s="76"/>
      <c r="D62" s="76"/>
      <c r="E62" s="76"/>
      <c r="F62" s="76"/>
      <c r="G62" s="76"/>
      <c r="H62" s="76"/>
    </row>
    <row r="63" spans="1:19" x14ac:dyDescent="0.15">
      <c r="B63" s="76"/>
      <c r="C63" s="76"/>
      <c r="D63" s="76"/>
      <c r="E63" s="76"/>
      <c r="F63" s="76"/>
      <c r="G63" s="76"/>
      <c r="H63" s="76"/>
    </row>
    <row r="64" spans="1:19" x14ac:dyDescent="0.15">
      <c r="B64" s="76"/>
      <c r="C64" s="76"/>
      <c r="D64" s="76"/>
      <c r="E64" s="76"/>
      <c r="F64" s="76"/>
      <c r="G64" s="76"/>
      <c r="H64" s="76"/>
    </row>
    <row r="65" spans="2:8" x14ac:dyDescent="0.15">
      <c r="B65" s="76"/>
      <c r="C65" s="76"/>
      <c r="D65" s="76"/>
      <c r="E65" s="76"/>
      <c r="F65" s="76"/>
      <c r="G65" s="76"/>
      <c r="H65" s="76"/>
    </row>
    <row r="66" spans="2:8" x14ac:dyDescent="0.15">
      <c r="B66" s="76"/>
      <c r="C66" s="76"/>
      <c r="D66" s="76"/>
      <c r="E66" s="76"/>
      <c r="F66" s="76"/>
      <c r="G66" s="76"/>
      <c r="H66" s="76"/>
    </row>
    <row r="67" spans="2:8" x14ac:dyDescent="0.15">
      <c r="B67" s="76"/>
      <c r="C67" s="76"/>
      <c r="D67" s="76"/>
      <c r="E67" s="76"/>
      <c r="F67" s="76"/>
      <c r="G67" s="76"/>
      <c r="H67" s="76"/>
    </row>
  </sheetData>
  <mergeCells count="16">
    <mergeCell ref="H3:H4"/>
    <mergeCell ref="I3:L3"/>
    <mergeCell ref="N3:P3"/>
    <mergeCell ref="R3:R4"/>
    <mergeCell ref="S3:S4"/>
    <mergeCell ref="A54:J54"/>
    <mergeCell ref="A55:S55"/>
    <mergeCell ref="A1:H1"/>
    <mergeCell ref="R2:S2"/>
    <mergeCell ref="A3:A5"/>
    <mergeCell ref="B3:B4"/>
    <mergeCell ref="C3:C4"/>
    <mergeCell ref="D3:D4"/>
    <mergeCell ref="E3:E4"/>
    <mergeCell ref="F3:F4"/>
    <mergeCell ref="G3:G4"/>
  </mergeCells>
  <phoneticPr fontId="3"/>
  <printOptions horizontalCentered="1"/>
  <pageMargins left="0.78740157480314965" right="0.39370078740157483" top="0.39370078740157483" bottom="0.39370078740157483" header="0.51181102362204722" footer="0.51181102362204722"/>
  <pageSetup paperSize="9" scale="7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2017-07-21T05:35:26Z</cp:lastPrinted>
  <dcterms:created xsi:type="dcterms:W3CDTF">2017-07-20T05:04:02Z</dcterms:created>
  <dcterms:modified xsi:type="dcterms:W3CDTF">2018-07-13T04:49:29Z</dcterms:modified>
</cp:coreProperties>
</file>