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0" yWindow="2295" windowWidth="7395" windowHeight="4500" tabRatio="751"/>
  </bookViews>
  <sheets>
    <sheet name="14" sheetId="42" r:id="rId1"/>
  </sheets>
  <definedNames>
    <definedName name="_Regression_Int" localSheetId="0" hidden="1">1</definedName>
  </definedNames>
  <calcPr calcId="145621"/>
</workbook>
</file>

<file path=xl/calcChain.xml><?xml version="1.0" encoding="utf-8"?>
<calcChain xmlns="http://schemas.openxmlformats.org/spreadsheetml/2006/main">
  <c r="P53" i="42" l="1"/>
  <c r="O53" i="42"/>
  <c r="N53" i="42"/>
  <c r="P52" i="42"/>
  <c r="O52" i="42"/>
  <c r="N52" i="42"/>
  <c r="P51" i="42"/>
  <c r="O51" i="42"/>
  <c r="N51" i="42"/>
  <c r="P50" i="42"/>
  <c r="O50" i="42"/>
  <c r="N50" i="42"/>
  <c r="P49" i="42"/>
  <c r="O49" i="42"/>
  <c r="N49" i="42"/>
  <c r="P48" i="42"/>
  <c r="O48" i="42"/>
  <c r="N48" i="42"/>
  <c r="P47" i="42"/>
  <c r="O47" i="42"/>
  <c r="N47" i="42"/>
  <c r="P46" i="42"/>
  <c r="O46" i="42"/>
  <c r="N46" i="42"/>
  <c r="P45" i="42"/>
  <c r="O45" i="42"/>
  <c r="N45" i="42"/>
  <c r="P44" i="42"/>
  <c r="O44" i="42"/>
  <c r="N44" i="42"/>
  <c r="P43" i="42"/>
  <c r="O43" i="42"/>
  <c r="N43" i="42"/>
  <c r="P42" i="42"/>
  <c r="O42" i="42"/>
  <c r="N42" i="42"/>
  <c r="P41" i="42"/>
  <c r="O41" i="42"/>
  <c r="N41" i="42"/>
  <c r="P40" i="42"/>
  <c r="O40" i="42"/>
  <c r="N40" i="42"/>
  <c r="P39" i="42"/>
  <c r="O39" i="42"/>
  <c r="N39" i="42"/>
  <c r="P38" i="42"/>
  <c r="O38" i="42"/>
  <c r="N38" i="42"/>
  <c r="P37" i="42"/>
  <c r="O37" i="42"/>
  <c r="N37" i="42"/>
  <c r="P36" i="42"/>
  <c r="O36" i="42"/>
  <c r="N36" i="42"/>
  <c r="P35" i="42"/>
  <c r="O35" i="42"/>
  <c r="N35" i="42"/>
  <c r="P34" i="42"/>
  <c r="O34" i="42"/>
  <c r="N34" i="42"/>
  <c r="P33" i="42"/>
  <c r="O33" i="42"/>
  <c r="N33" i="42"/>
  <c r="P32" i="42"/>
  <c r="O32" i="42"/>
  <c r="N32" i="42"/>
  <c r="P31" i="42"/>
  <c r="O31" i="42"/>
  <c r="N31" i="42"/>
  <c r="P30" i="42"/>
  <c r="O30" i="42"/>
  <c r="N30" i="42"/>
  <c r="P29" i="42"/>
  <c r="O29" i="42"/>
  <c r="N29" i="42"/>
  <c r="P28" i="42"/>
  <c r="O28" i="42"/>
  <c r="N28" i="42"/>
  <c r="P27" i="42"/>
  <c r="O27" i="42"/>
  <c r="N27" i="42"/>
  <c r="P26" i="42"/>
  <c r="O26" i="42"/>
  <c r="N26" i="42"/>
  <c r="P25" i="42"/>
  <c r="O25" i="42"/>
  <c r="N25" i="42"/>
  <c r="P24" i="42"/>
  <c r="O24" i="42"/>
  <c r="N24" i="42"/>
  <c r="P23" i="42"/>
  <c r="O23" i="42"/>
  <c r="N23" i="42"/>
  <c r="P22" i="42"/>
  <c r="O22" i="42"/>
  <c r="N22" i="42"/>
  <c r="P21" i="42"/>
  <c r="O21" i="42"/>
  <c r="N21" i="42"/>
  <c r="P20" i="42"/>
  <c r="O20" i="42"/>
  <c r="N20" i="42"/>
  <c r="P19" i="42"/>
  <c r="O19" i="42"/>
  <c r="N19" i="42"/>
  <c r="P18" i="42"/>
  <c r="O18" i="42"/>
  <c r="N18" i="42"/>
  <c r="P17" i="42"/>
  <c r="O17" i="42"/>
  <c r="N17" i="42"/>
  <c r="P16" i="42"/>
  <c r="O16" i="42"/>
  <c r="N16" i="42"/>
  <c r="P15" i="42"/>
  <c r="O15" i="42"/>
  <c r="N15" i="42"/>
  <c r="P14" i="42"/>
  <c r="O14" i="42"/>
  <c r="N14" i="42"/>
  <c r="P13" i="42"/>
  <c r="O13" i="42"/>
  <c r="N13" i="42"/>
  <c r="P12" i="42"/>
  <c r="O12" i="42"/>
  <c r="N12" i="42"/>
  <c r="P11" i="42"/>
  <c r="O11" i="42"/>
  <c r="N11" i="42"/>
  <c r="P10" i="42"/>
  <c r="O10" i="42"/>
  <c r="N10" i="42"/>
  <c r="P9" i="42"/>
  <c r="O9" i="42"/>
  <c r="N9" i="42"/>
  <c r="P8" i="42"/>
  <c r="O8" i="42"/>
  <c r="N8" i="42"/>
  <c r="P7" i="42"/>
  <c r="O7" i="42"/>
  <c r="N7" i="42"/>
  <c r="H6" i="42"/>
  <c r="P6" i="42" s="1"/>
  <c r="G6" i="42"/>
  <c r="E6" i="42"/>
  <c r="C6" i="42"/>
  <c r="F2" i="42"/>
  <c r="O6" i="42" l="1"/>
  <c r="N6" i="42"/>
</calcChain>
</file>

<file path=xl/sharedStrings.xml><?xml version="1.0" encoding="utf-8"?>
<sst xmlns="http://schemas.openxmlformats.org/spreadsheetml/2006/main" count="88" uniqueCount="81">
  <si>
    <t>全 国</t>
  </si>
  <si>
    <t>北海道</t>
  </si>
  <si>
    <t>青 森</t>
  </si>
  <si>
    <t>岩 手</t>
  </si>
  <si>
    <t>宮 城</t>
  </si>
  <si>
    <t>福 島</t>
  </si>
  <si>
    <t>秋 田</t>
  </si>
  <si>
    <t>山 形</t>
  </si>
  <si>
    <t>新 潟</t>
  </si>
  <si>
    <t>茨 城</t>
  </si>
  <si>
    <t>栃 木</t>
  </si>
  <si>
    <t>群 馬</t>
  </si>
  <si>
    <t>埼 玉</t>
  </si>
  <si>
    <t>千 葉</t>
  </si>
  <si>
    <t>東 京</t>
  </si>
  <si>
    <t>神奈川</t>
  </si>
  <si>
    <t>山 梨</t>
  </si>
  <si>
    <t>富 山</t>
  </si>
  <si>
    <t>石 川</t>
  </si>
  <si>
    <t>福 井</t>
  </si>
  <si>
    <t>岐 阜</t>
  </si>
  <si>
    <t>静 岡</t>
  </si>
  <si>
    <t>愛 知</t>
  </si>
  <si>
    <t>三 重</t>
  </si>
  <si>
    <t>京 都</t>
  </si>
  <si>
    <t>兵 庫</t>
  </si>
  <si>
    <t>奈 良</t>
  </si>
  <si>
    <t>和歌山</t>
  </si>
  <si>
    <t>鳥 取</t>
  </si>
  <si>
    <t>島 根</t>
  </si>
  <si>
    <t>岡 山</t>
  </si>
  <si>
    <t>広 島</t>
  </si>
  <si>
    <t>山 口</t>
  </si>
  <si>
    <t>徳 島</t>
  </si>
  <si>
    <t>香 川</t>
  </si>
  <si>
    <t>愛 媛</t>
  </si>
  <si>
    <t>高 知</t>
  </si>
  <si>
    <t>福 岡</t>
  </si>
  <si>
    <t>佐 賀</t>
  </si>
  <si>
    <t>長 崎</t>
  </si>
  <si>
    <t>熊 本</t>
  </si>
  <si>
    <t>大 分</t>
  </si>
  <si>
    <t>宮 崎</t>
  </si>
  <si>
    <t>総走行キロ</t>
    <rPh sb="0" eb="1">
      <t>ソウ</t>
    </rPh>
    <rPh sb="1" eb="3">
      <t>ソウコウ</t>
    </rPh>
    <phoneticPr fontId="2"/>
  </si>
  <si>
    <t>輸送人員</t>
    <rPh sb="0" eb="2">
      <t>ユソウ</t>
    </rPh>
    <rPh sb="2" eb="4">
      <t>ジンイン</t>
    </rPh>
    <phoneticPr fontId="2"/>
  </si>
  <si>
    <t>営業収入</t>
    <rPh sb="0" eb="2">
      <t>エイギョウ</t>
    </rPh>
    <rPh sb="2" eb="4">
      <t>シュウニュウ</t>
    </rPh>
    <phoneticPr fontId="2"/>
  </si>
  <si>
    <t>千円</t>
    <rPh sb="0" eb="1">
      <t>セン</t>
    </rPh>
    <rPh sb="1" eb="2">
      <t>エン</t>
    </rPh>
    <phoneticPr fontId="2"/>
  </si>
  <si>
    <t>台</t>
    <rPh sb="0" eb="1">
      <t>ダイ</t>
    </rPh>
    <phoneticPr fontId="2"/>
  </si>
  <si>
    <t>者</t>
    <rPh sb="0" eb="1">
      <t>モノ</t>
    </rPh>
    <phoneticPr fontId="2"/>
  </si>
  <si>
    <t>人</t>
    <rPh sb="0" eb="1">
      <t>ニン</t>
    </rPh>
    <phoneticPr fontId="2"/>
  </si>
  <si>
    <t>実働１日１車当たり</t>
    <rPh sb="0" eb="2">
      <t>ジツドウ</t>
    </rPh>
    <rPh sb="3" eb="4">
      <t>ニチ</t>
    </rPh>
    <rPh sb="5" eb="6">
      <t>クルマ</t>
    </rPh>
    <rPh sb="6" eb="7">
      <t>ア</t>
    </rPh>
    <phoneticPr fontId="2"/>
  </si>
  <si>
    <t>走行キロ</t>
    <rPh sb="0" eb="2">
      <t>ソウコウ</t>
    </rPh>
    <phoneticPr fontId="2"/>
  </si>
  <si>
    <t>輸送回数</t>
    <rPh sb="0" eb="2">
      <t>ユソウ</t>
    </rPh>
    <rPh sb="2" eb="4">
      <t>カイスウ</t>
    </rPh>
    <phoneticPr fontId="2"/>
  </si>
  <si>
    <t>円</t>
    <rPh sb="0" eb="1">
      <t>エン</t>
    </rPh>
    <phoneticPr fontId="2"/>
  </si>
  <si>
    <t>回</t>
    <rPh sb="0" eb="1">
      <t>カイ</t>
    </rPh>
    <phoneticPr fontId="2"/>
  </si>
  <si>
    <t>実車キロ</t>
    <rPh sb="0" eb="2">
      <t>ジッシャ</t>
    </rPh>
    <phoneticPr fontId="2"/>
  </si>
  <si>
    <t>車両数</t>
    <phoneticPr fontId="2"/>
  </si>
  <si>
    <t>％</t>
    <phoneticPr fontId="2"/>
  </si>
  <si>
    <t>km</t>
    <phoneticPr fontId="2"/>
  </si>
  <si>
    <t>法人タクシー輸送実績等（個人タクシー及び法人のハイヤー・患者輸送車等を除く）</t>
    <rPh sb="0" eb="2">
      <t>ホウジン</t>
    </rPh>
    <rPh sb="6" eb="8">
      <t>ユソウ</t>
    </rPh>
    <rPh sb="8" eb="10">
      <t>ジッセキ</t>
    </rPh>
    <rPh sb="10" eb="11">
      <t>トウ</t>
    </rPh>
    <rPh sb="12" eb="14">
      <t>コジン</t>
    </rPh>
    <rPh sb="18" eb="19">
      <t>オヨ</t>
    </rPh>
    <rPh sb="20" eb="22">
      <t>ホウジン</t>
    </rPh>
    <rPh sb="28" eb="30">
      <t>カンジャ</t>
    </rPh>
    <rPh sb="30" eb="32">
      <t>ユソウ</t>
    </rPh>
    <rPh sb="32" eb="33">
      <t>シャ</t>
    </rPh>
    <rPh sb="33" eb="34">
      <t>トウ</t>
    </rPh>
    <rPh sb="35" eb="36">
      <t>ノゾ</t>
    </rPh>
    <phoneticPr fontId="2"/>
  </si>
  <si>
    <t>鹿児島</t>
    <phoneticPr fontId="2"/>
  </si>
  <si>
    <t>年度実績</t>
    <rPh sb="0" eb="2">
      <t>ネンド</t>
    </rPh>
    <rPh sb="2" eb="4">
      <t>ジッセキ</t>
    </rPh>
    <phoneticPr fontId="2"/>
  </si>
  <si>
    <t>車両数は年度末＝</t>
    <rPh sb="0" eb="2">
      <t>シャリョウ</t>
    </rPh>
    <rPh sb="2" eb="3">
      <t>スウ</t>
    </rPh>
    <rPh sb="4" eb="7">
      <t>ネンドマツ</t>
    </rPh>
    <phoneticPr fontId="2"/>
  </si>
  <si>
    <t>年3月末日現在</t>
    <rPh sb="0" eb="1">
      <t>ネン</t>
    </rPh>
    <rPh sb="2" eb="3">
      <t>ガツ</t>
    </rPh>
    <rPh sb="3" eb="5">
      <t>マツジツ</t>
    </rPh>
    <rPh sb="5" eb="7">
      <t>ゲンザイ</t>
    </rPh>
    <phoneticPr fontId="2"/>
  </si>
  <si>
    <t>事業者
数</t>
    <phoneticPr fontId="2"/>
  </si>
  <si>
    <t>沖 縄</t>
    <phoneticPr fontId="2"/>
  </si>
  <si>
    <t>大 阪</t>
    <rPh sb="0" eb="1">
      <t>ダイ</t>
    </rPh>
    <rPh sb="2" eb="3">
      <t>サカ</t>
    </rPh>
    <phoneticPr fontId="2"/>
  </si>
  <si>
    <t>…当たり営業収入</t>
    <rPh sb="1" eb="2">
      <t>ア</t>
    </rPh>
    <rPh sb="4" eb="6">
      <t>エイギョウ</t>
    </rPh>
    <rPh sb="6" eb="8">
      <t>シュウニュウ</t>
    </rPh>
    <phoneticPr fontId="2"/>
  </si>
  <si>
    <t>１台</t>
    <rPh sb="1" eb="2">
      <t>ダイ</t>
    </rPh>
    <phoneticPr fontId="2"/>
  </si>
  <si>
    <t>運転者</t>
    <rPh sb="0" eb="3">
      <t>ウンテンシャ</t>
    </rPh>
    <phoneticPr fontId="2"/>
  </si>
  <si>
    <t>従業員</t>
    <rPh sb="0" eb="3">
      <t>ジュウギョウイン</t>
    </rPh>
    <phoneticPr fontId="2"/>
  </si>
  <si>
    <t>運転者
数</t>
    <rPh sb="0" eb="3">
      <t>ウンテンシャ</t>
    </rPh>
    <rPh sb="4" eb="5">
      <t>スウ</t>
    </rPh>
    <phoneticPr fontId="2"/>
  </si>
  <si>
    <t>従業員
総数</t>
    <rPh sb="0" eb="3">
      <t>ジュウギョウイン</t>
    </rPh>
    <rPh sb="4" eb="6">
      <t>ソウスウ</t>
    </rPh>
    <phoneticPr fontId="2"/>
  </si>
  <si>
    <t>万円</t>
    <rPh sb="0" eb="2">
      <t>マンエン</t>
    </rPh>
    <phoneticPr fontId="2"/>
  </si>
  <si>
    <t>人</t>
    <rPh sb="0" eb="1">
      <t>ヒト</t>
    </rPh>
    <phoneticPr fontId="2"/>
  </si>
  <si>
    <t>長 野</t>
    <rPh sb="0" eb="1">
      <t>チョウ</t>
    </rPh>
    <rPh sb="2" eb="3">
      <t>ノ</t>
    </rPh>
    <phoneticPr fontId="2"/>
  </si>
  <si>
    <t>滋 賀</t>
    <rPh sb="0" eb="1">
      <t>シゲル</t>
    </rPh>
    <rPh sb="2" eb="3">
      <t>ガ</t>
    </rPh>
    <phoneticPr fontId="2"/>
  </si>
  <si>
    <t>実働
率</t>
    <rPh sb="0" eb="2">
      <t>ジツドウ</t>
    </rPh>
    <rPh sb="3" eb="4">
      <t>リツ</t>
    </rPh>
    <phoneticPr fontId="2"/>
  </si>
  <si>
    <t>実車
率</t>
    <rPh sb="0" eb="2">
      <t>ジッシャ</t>
    </rPh>
    <rPh sb="3" eb="4">
      <t>リツ</t>
    </rPh>
    <phoneticPr fontId="2"/>
  </si>
  <si>
    <t>平成26</t>
    <rPh sb="0" eb="2">
      <t>ヘイセイ</t>
    </rPh>
    <phoneticPr fontId="2"/>
  </si>
  <si>
    <t>注．輸送実績等は、全タク連監修『ハイヤー・タクシー年鑑』（東京交通新聞社）による。事業者数の全国は、複数県にまたがる事業者のダブリを除いた数値。</t>
    <rPh sb="0" eb="1">
      <t>チュウ</t>
    </rPh>
    <rPh sb="2" eb="4">
      <t>ユソウ</t>
    </rPh>
    <rPh sb="4" eb="6">
      <t>ジッセキ</t>
    </rPh>
    <rPh sb="6" eb="7">
      <t>トウ</t>
    </rPh>
    <rPh sb="9" eb="10">
      <t>ゼン</t>
    </rPh>
    <rPh sb="12" eb="13">
      <t>レン</t>
    </rPh>
    <rPh sb="13" eb="15">
      <t>カンシュウ</t>
    </rPh>
    <rPh sb="29" eb="31">
      <t>トウキョウ</t>
    </rPh>
    <rPh sb="31" eb="33">
      <t>コウツウ</t>
    </rPh>
    <rPh sb="33" eb="35">
      <t>シンブン</t>
    </rPh>
    <rPh sb="35" eb="36">
      <t>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</si>
</sst>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);[Red]\(0.0\)"/>
    <numFmt numFmtId="178" formatCode="#,##0.0_ "/>
  </numFmts>
  <fonts count="8" x14ac:knownFonts="1"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78">
    <xf numFmtId="0" fontId="0" fillId="0" borderId="0" xfId="0">
      <alignment vertical="center"/>
    </xf>
    <xf numFmtId="0" fontId="5" fillId="0" borderId="0" xfId="0" applyFont="1" applyBorder="1" applyAlignment="1">
      <alignment horizontal="right" vertical="center"/>
    </xf>
    <xf numFmtId="0" fontId="3" fillId="0" borderId="2" xfId="0" applyNumberFormat="1" applyFont="1" applyBorder="1" applyAlignment="1" applyProtection="1">
      <alignment horizontal="right" vertical="center"/>
    </xf>
    <xf numFmtId="0" fontId="3" fillId="0" borderId="1" xfId="0" applyNumberFormat="1" applyFont="1" applyBorder="1" applyAlignment="1" applyProtection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77" fontId="5" fillId="2" borderId="7" xfId="0" applyNumberFormat="1" applyFont="1" applyFill="1" applyBorder="1" applyAlignment="1" applyProtection="1">
      <alignment horizontal="right"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 applyProtection="1">
      <alignment horizontal="center" vertical="center"/>
    </xf>
    <xf numFmtId="178" fontId="5" fillId="2" borderId="7" xfId="0" applyNumberFormat="1" applyFont="1" applyFill="1" applyBorder="1" applyAlignment="1" applyProtection="1">
      <alignment horizontal="right" vertical="center"/>
    </xf>
    <xf numFmtId="176" fontId="5" fillId="2" borderId="7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4" fillId="0" borderId="8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/>
    </xf>
    <xf numFmtId="176" fontId="5" fillId="2" borderId="7" xfId="0" applyNumberFormat="1" applyFont="1" applyFill="1" applyBorder="1" applyAlignment="1" applyProtection="1">
      <alignment vertical="center"/>
    </xf>
    <xf numFmtId="176" fontId="5" fillId="2" borderId="9" xfId="0" applyNumberFormat="1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vertical="center"/>
    </xf>
    <xf numFmtId="0" fontId="5" fillId="0" borderId="9" xfId="0" applyFont="1" applyBorder="1" applyAlignment="1" applyProtection="1">
      <alignment horizontal="center" vertical="center"/>
    </xf>
    <xf numFmtId="176" fontId="5" fillId="0" borderId="4" xfId="0" applyNumberFormat="1" applyFont="1" applyBorder="1" applyAlignment="1" applyProtection="1">
      <alignment vertical="center"/>
    </xf>
    <xf numFmtId="176" fontId="5" fillId="0" borderId="5" xfId="0" applyNumberFormat="1" applyFont="1" applyBorder="1" applyAlignment="1" applyProtection="1">
      <alignment vertical="center"/>
    </xf>
    <xf numFmtId="177" fontId="5" fillId="0" borderId="4" xfId="0" applyNumberFormat="1" applyFont="1" applyBorder="1" applyAlignment="1" applyProtection="1">
      <alignment vertical="center"/>
    </xf>
    <xf numFmtId="178" fontId="5" fillId="0" borderId="5" xfId="1" applyNumberFormat="1" applyFont="1" applyBorder="1" applyAlignment="1" applyProtection="1">
      <alignment vertical="center"/>
    </xf>
    <xf numFmtId="37" fontId="5" fillId="0" borderId="10" xfId="0" applyNumberFormat="1" applyFont="1" applyBorder="1" applyAlignment="1" applyProtection="1">
      <alignment vertical="center"/>
    </xf>
    <xf numFmtId="176" fontId="5" fillId="0" borderId="3" xfId="0" applyNumberFormat="1" applyFont="1" applyBorder="1" applyAlignment="1" applyProtection="1">
      <alignment vertical="center"/>
    </xf>
    <xf numFmtId="176" fontId="5" fillId="0" borderId="6" xfId="0" applyNumberFormat="1" applyFont="1" applyBorder="1" applyAlignment="1" applyProtection="1">
      <alignment vertical="center"/>
    </xf>
    <xf numFmtId="177" fontId="5" fillId="0" borderId="3" xfId="0" applyNumberFormat="1" applyFont="1" applyBorder="1" applyAlignment="1" applyProtection="1">
      <alignment vertical="center"/>
    </xf>
    <xf numFmtId="178" fontId="5" fillId="0" borderId="6" xfId="1" applyNumberFormat="1" applyFont="1" applyBorder="1" applyAlignment="1" applyProtection="1">
      <alignment vertical="center"/>
    </xf>
    <xf numFmtId="0" fontId="5" fillId="0" borderId="13" xfId="0" applyFont="1" applyBorder="1" applyAlignment="1" applyProtection="1">
      <alignment horizontal="center" vertical="center"/>
    </xf>
    <xf numFmtId="176" fontId="5" fillId="0" borderId="14" xfId="0" applyNumberFormat="1" applyFont="1" applyBorder="1" applyAlignment="1" applyProtection="1">
      <alignment vertical="center"/>
    </xf>
    <xf numFmtId="176" fontId="5" fillId="0" borderId="13" xfId="0" applyNumberFormat="1" applyFont="1" applyBorder="1" applyAlignment="1" applyProtection="1">
      <alignment vertical="center"/>
    </xf>
    <xf numFmtId="177" fontId="5" fillId="0" borderId="14" xfId="0" applyNumberFormat="1" applyFont="1" applyBorder="1" applyAlignment="1" applyProtection="1">
      <alignment vertical="center"/>
    </xf>
    <xf numFmtId="178" fontId="5" fillId="0" borderId="13" xfId="1" applyNumberFormat="1" applyFont="1" applyBorder="1" applyAlignment="1" applyProtection="1">
      <alignment vertical="center"/>
    </xf>
    <xf numFmtId="0" fontId="5" fillId="0" borderId="3" xfId="0" applyFont="1" applyBorder="1" applyAlignment="1" applyProtection="1">
      <alignment horizontal="center" vertical="center"/>
    </xf>
    <xf numFmtId="176" fontId="5" fillId="0" borderId="1" xfId="0" applyNumberFormat="1" applyFont="1" applyBorder="1" applyAlignment="1" applyProtection="1">
      <alignment vertical="center"/>
    </xf>
    <xf numFmtId="176" fontId="5" fillId="0" borderId="2" xfId="0" applyNumberFormat="1" applyFont="1" applyBorder="1" applyAlignment="1" applyProtection="1">
      <alignment vertical="center"/>
    </xf>
    <xf numFmtId="177" fontId="5" fillId="0" borderId="1" xfId="0" applyNumberFormat="1" applyFont="1" applyBorder="1" applyAlignment="1" applyProtection="1">
      <alignment vertical="center"/>
    </xf>
    <xf numFmtId="178" fontId="5" fillId="0" borderId="2" xfId="1" applyNumberFormat="1" applyFont="1" applyBorder="1" applyAlignment="1" applyProtection="1">
      <alignment vertical="center"/>
    </xf>
    <xf numFmtId="178" fontId="5" fillId="0" borderId="3" xfId="1" applyNumberFormat="1" applyFont="1" applyBorder="1" applyAlignment="1" applyProtection="1">
      <alignment vertical="center"/>
    </xf>
    <xf numFmtId="178" fontId="0" fillId="0" borderId="1" xfId="0" applyNumberFormat="1" applyBorder="1" applyAlignment="1">
      <alignment vertical="center"/>
    </xf>
    <xf numFmtId="176" fontId="5" fillId="0" borderId="4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 applyProtection="1">
      <alignment horizontal="right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4" fillId="0" borderId="4" xfId="0" applyNumberFormat="1" applyFont="1" applyBorder="1" applyAlignment="1" applyProtection="1">
      <alignment horizontal="center" vertical="center" wrapText="1"/>
    </xf>
    <xf numFmtId="0" fontId="4" fillId="0" borderId="3" xfId="0" applyNumberFormat="1" applyFont="1" applyBorder="1" applyAlignment="1" applyProtection="1">
      <alignment horizontal="center" vertical="center"/>
    </xf>
    <xf numFmtId="0" fontId="4" fillId="0" borderId="4" xfId="0" applyNumberFormat="1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S54"/>
  <sheetViews>
    <sheetView tabSelected="1" workbookViewId="0">
      <selection activeCell="A54" sqref="A54:S54"/>
    </sheetView>
  </sheetViews>
  <sheetFormatPr defaultColWidth="10.625" defaultRowHeight="13.5" x14ac:dyDescent="0.15"/>
  <cols>
    <col min="1" max="1" width="7.5" style="55" bestFit="1" customWidth="1"/>
    <col min="2" max="2" width="7.5" bestFit="1" customWidth="1"/>
    <col min="3" max="3" width="9.5" bestFit="1" customWidth="1"/>
    <col min="4" max="4" width="6.5" bestFit="1" customWidth="1"/>
    <col min="5" max="5" width="18.375" bestFit="1" customWidth="1"/>
    <col min="6" max="6" width="6.5" bestFit="1" customWidth="1"/>
    <col min="7" max="8" width="16.125" bestFit="1" customWidth="1"/>
    <col min="9" max="12" width="9.5" bestFit="1" customWidth="1"/>
    <col min="13" max="13" width="1.25" customWidth="1"/>
    <col min="14" max="16" width="7.5" bestFit="1" customWidth="1"/>
    <col min="17" max="17" width="1.25" customWidth="1"/>
    <col min="18" max="19" width="9.5" bestFit="1" customWidth="1"/>
    <col min="21" max="21" width="2.25" customWidth="1"/>
  </cols>
  <sheetData>
    <row r="1" spans="1:19" ht="13.5" customHeight="1" x14ac:dyDescent="0.15">
      <c r="A1" s="60" t="s">
        <v>59</v>
      </c>
      <c r="B1" s="60"/>
      <c r="C1" s="60"/>
      <c r="D1" s="60"/>
      <c r="E1" s="60"/>
      <c r="F1" s="60"/>
      <c r="G1" s="60"/>
      <c r="H1" s="60"/>
      <c r="I1" s="16"/>
      <c r="J1" s="16"/>
      <c r="K1" s="58"/>
      <c r="L1" s="58"/>
      <c r="M1" s="58"/>
      <c r="N1" s="17"/>
      <c r="O1" s="17"/>
      <c r="P1" s="17"/>
    </row>
    <row r="2" spans="1:19" ht="13.5" customHeight="1" x14ac:dyDescent="0.15">
      <c r="A2" s="18">
        <v>2014</v>
      </c>
      <c r="B2" s="52" t="s">
        <v>79</v>
      </c>
      <c r="C2" s="19" t="s">
        <v>61</v>
      </c>
      <c r="D2" s="7"/>
      <c r="E2" s="8" t="s">
        <v>62</v>
      </c>
      <c r="F2" s="8">
        <f>A2+1</f>
        <v>2015</v>
      </c>
      <c r="G2" s="7" t="s">
        <v>63</v>
      </c>
      <c r="H2" s="17"/>
      <c r="I2" s="17"/>
      <c r="J2" s="20"/>
      <c r="K2" s="20"/>
      <c r="L2" s="20"/>
      <c r="M2" s="20"/>
      <c r="N2" s="17"/>
      <c r="O2" s="17"/>
      <c r="P2" s="17"/>
      <c r="R2" s="61"/>
      <c r="S2" s="61"/>
    </row>
    <row r="3" spans="1:19" ht="13.5" customHeight="1" x14ac:dyDescent="0.15">
      <c r="A3" s="62"/>
      <c r="B3" s="65" t="s">
        <v>64</v>
      </c>
      <c r="C3" s="67" t="s">
        <v>56</v>
      </c>
      <c r="D3" s="65" t="s">
        <v>77</v>
      </c>
      <c r="E3" s="67" t="s">
        <v>43</v>
      </c>
      <c r="F3" s="65" t="s">
        <v>78</v>
      </c>
      <c r="G3" s="67" t="s">
        <v>44</v>
      </c>
      <c r="H3" s="67" t="s">
        <v>45</v>
      </c>
      <c r="I3" s="68" t="s">
        <v>50</v>
      </c>
      <c r="J3" s="69"/>
      <c r="K3" s="69"/>
      <c r="L3" s="70"/>
      <c r="M3" s="21"/>
      <c r="N3" s="71" t="s">
        <v>67</v>
      </c>
      <c r="O3" s="72"/>
      <c r="P3" s="73"/>
      <c r="Q3" s="51"/>
      <c r="R3" s="74" t="s">
        <v>71</v>
      </c>
      <c r="S3" s="76" t="s">
        <v>72</v>
      </c>
    </row>
    <row r="4" spans="1:19" ht="13.5" customHeight="1" x14ac:dyDescent="0.15">
      <c r="A4" s="63"/>
      <c r="B4" s="66"/>
      <c r="C4" s="66"/>
      <c r="D4" s="66"/>
      <c r="E4" s="66"/>
      <c r="F4" s="66"/>
      <c r="G4" s="66"/>
      <c r="H4" s="66"/>
      <c r="I4" s="9" t="s">
        <v>51</v>
      </c>
      <c r="J4" s="11" t="s">
        <v>55</v>
      </c>
      <c r="K4" s="11" t="s">
        <v>52</v>
      </c>
      <c r="L4" s="12" t="s">
        <v>45</v>
      </c>
      <c r="M4" s="1"/>
      <c r="N4" s="49" t="s">
        <v>68</v>
      </c>
      <c r="O4" s="56" t="s">
        <v>69</v>
      </c>
      <c r="P4" s="57" t="s">
        <v>70</v>
      </c>
      <c r="Q4" s="48"/>
      <c r="R4" s="75"/>
      <c r="S4" s="77"/>
    </row>
    <row r="5" spans="1:19" ht="13.5" customHeight="1" x14ac:dyDescent="0.15">
      <c r="A5" s="64"/>
      <c r="B5" s="5" t="s">
        <v>48</v>
      </c>
      <c r="C5" s="4" t="s">
        <v>47</v>
      </c>
      <c r="D5" s="4" t="s">
        <v>57</v>
      </c>
      <c r="E5" s="4" t="s">
        <v>58</v>
      </c>
      <c r="F5" s="4" t="s">
        <v>57</v>
      </c>
      <c r="G5" s="4" t="s">
        <v>49</v>
      </c>
      <c r="H5" s="5" t="s">
        <v>46</v>
      </c>
      <c r="I5" s="4" t="s">
        <v>58</v>
      </c>
      <c r="J5" s="4" t="s">
        <v>58</v>
      </c>
      <c r="K5" s="2" t="s">
        <v>54</v>
      </c>
      <c r="L5" s="3" t="s">
        <v>53</v>
      </c>
      <c r="M5" s="13"/>
      <c r="N5" s="4" t="s">
        <v>73</v>
      </c>
      <c r="O5" s="4" t="s">
        <v>73</v>
      </c>
      <c r="P5" s="5" t="s">
        <v>73</v>
      </c>
      <c r="Q5" s="50"/>
      <c r="R5" s="4" t="s">
        <v>74</v>
      </c>
      <c r="S5" s="5" t="s">
        <v>74</v>
      </c>
    </row>
    <row r="6" spans="1:19" ht="13.5" customHeight="1" x14ac:dyDescent="0.15">
      <c r="A6" s="10" t="s">
        <v>0</v>
      </c>
      <c r="B6" s="22">
        <v>6390</v>
      </c>
      <c r="C6" s="23">
        <f>SUM(C7:C53)</f>
        <v>191363</v>
      </c>
      <c r="D6" s="6">
        <v>74.8</v>
      </c>
      <c r="E6" s="22">
        <f>SUM(E7:E53)</f>
        <v>9368400929</v>
      </c>
      <c r="F6" s="6">
        <v>41.5</v>
      </c>
      <c r="G6" s="22">
        <f>SUM(G7:G53)</f>
        <v>1445821308</v>
      </c>
      <c r="H6" s="22">
        <f>SUM(H7:H53)</f>
        <v>1520179942</v>
      </c>
      <c r="I6" s="14">
        <v>178.4</v>
      </c>
      <c r="J6" s="14">
        <v>74</v>
      </c>
      <c r="K6" s="14">
        <v>19.899999999999999</v>
      </c>
      <c r="L6" s="15">
        <v>28950</v>
      </c>
      <c r="M6" s="24"/>
      <c r="N6" s="15">
        <f t="shared" ref="N6:N53" si="0">$H6/C6/10</f>
        <v>794.39596055663844</v>
      </c>
      <c r="O6" s="15">
        <f t="shared" ref="O6:P53" si="1">$H6/R6/10</f>
        <v>503.51922983925726</v>
      </c>
      <c r="P6" s="15">
        <f t="shared" si="1"/>
        <v>440.06806989306449</v>
      </c>
      <c r="R6" s="15">
        <v>301911</v>
      </c>
      <c r="S6" s="15">
        <v>345442</v>
      </c>
    </row>
    <row r="7" spans="1:19" ht="13.5" customHeight="1" x14ac:dyDescent="0.15">
      <c r="A7" s="25" t="s">
        <v>1</v>
      </c>
      <c r="B7" s="26">
        <v>338</v>
      </c>
      <c r="C7" s="27">
        <v>10354</v>
      </c>
      <c r="D7" s="28">
        <v>83.5</v>
      </c>
      <c r="E7" s="26">
        <v>626918767</v>
      </c>
      <c r="F7" s="28">
        <v>34.299999999999997</v>
      </c>
      <c r="G7" s="26">
        <v>103059338</v>
      </c>
      <c r="H7" s="26">
        <v>79118332</v>
      </c>
      <c r="I7" s="29">
        <v>199.2</v>
      </c>
      <c r="J7" s="29">
        <v>68.3</v>
      </c>
      <c r="K7" s="29">
        <v>22.5</v>
      </c>
      <c r="L7" s="26">
        <v>25145</v>
      </c>
      <c r="M7" s="30"/>
      <c r="N7" s="26">
        <f t="shared" si="0"/>
        <v>764.13301139656164</v>
      </c>
      <c r="O7" s="26">
        <f t="shared" si="1"/>
        <v>434.54897566869886</v>
      </c>
      <c r="P7" s="26">
        <f t="shared" si="1"/>
        <v>384.51755443234839</v>
      </c>
      <c r="R7" s="26">
        <v>18207</v>
      </c>
      <c r="S7" s="26">
        <v>20576</v>
      </c>
    </row>
    <row r="8" spans="1:19" ht="13.5" customHeight="1" x14ac:dyDescent="0.15">
      <c r="A8" s="53" t="s">
        <v>4</v>
      </c>
      <c r="B8" s="26">
        <v>200</v>
      </c>
      <c r="C8" s="27">
        <v>4196</v>
      </c>
      <c r="D8" s="28">
        <v>73.3</v>
      </c>
      <c r="E8" s="26">
        <v>181547828</v>
      </c>
      <c r="F8" s="28">
        <v>38.4</v>
      </c>
      <c r="G8" s="26">
        <v>27776909</v>
      </c>
      <c r="H8" s="26">
        <v>26502421</v>
      </c>
      <c r="I8" s="29">
        <v>161.6</v>
      </c>
      <c r="J8" s="29">
        <v>62.1</v>
      </c>
      <c r="K8" s="29">
        <v>17.899999999999999</v>
      </c>
      <c r="L8" s="26">
        <v>23593</v>
      </c>
      <c r="M8" s="30"/>
      <c r="N8" s="26">
        <f t="shared" si="0"/>
        <v>631.61155862726412</v>
      </c>
      <c r="O8" s="26">
        <f t="shared" si="1"/>
        <v>435.60849769888227</v>
      </c>
      <c r="P8" s="26">
        <f t="shared" si="1"/>
        <v>375.17583522083805</v>
      </c>
      <c r="R8" s="26">
        <v>6084</v>
      </c>
      <c r="S8" s="26">
        <v>7064</v>
      </c>
    </row>
    <row r="9" spans="1:19" ht="13.5" customHeight="1" x14ac:dyDescent="0.15">
      <c r="A9" s="53" t="s">
        <v>5</v>
      </c>
      <c r="B9" s="31">
        <v>154</v>
      </c>
      <c r="C9" s="32">
        <v>2398</v>
      </c>
      <c r="D9" s="33">
        <v>71</v>
      </c>
      <c r="E9" s="31">
        <v>84846872</v>
      </c>
      <c r="F9" s="33">
        <v>41.2</v>
      </c>
      <c r="G9" s="31">
        <v>13086262</v>
      </c>
      <c r="H9" s="31">
        <v>14392744</v>
      </c>
      <c r="I9" s="34">
        <v>134.19999999999999</v>
      </c>
      <c r="J9" s="34">
        <v>55.3</v>
      </c>
      <c r="K9" s="34">
        <v>15.2</v>
      </c>
      <c r="L9" s="31">
        <v>22759</v>
      </c>
      <c r="M9" s="30"/>
      <c r="N9" s="31">
        <f t="shared" si="0"/>
        <v>600.1978315262719</v>
      </c>
      <c r="O9" s="31">
        <f t="shared" si="1"/>
        <v>440.01051666157139</v>
      </c>
      <c r="P9" s="31">
        <f t="shared" si="1"/>
        <v>385.03863028357409</v>
      </c>
      <c r="R9" s="31">
        <v>3271</v>
      </c>
      <c r="S9" s="31">
        <v>3738</v>
      </c>
    </row>
    <row r="10" spans="1:19" ht="13.5" customHeight="1" x14ac:dyDescent="0.15">
      <c r="A10" s="53" t="s">
        <v>3</v>
      </c>
      <c r="B10" s="31">
        <v>140</v>
      </c>
      <c r="C10" s="32">
        <v>2231</v>
      </c>
      <c r="D10" s="33">
        <v>73.7</v>
      </c>
      <c r="E10" s="31">
        <v>78111193</v>
      </c>
      <c r="F10" s="33">
        <v>40.5</v>
      </c>
      <c r="G10" s="31">
        <v>12357704</v>
      </c>
      <c r="H10" s="31">
        <v>11996346</v>
      </c>
      <c r="I10" s="34">
        <v>129.9</v>
      </c>
      <c r="J10" s="34">
        <v>52.6</v>
      </c>
      <c r="K10" s="34">
        <v>15.1</v>
      </c>
      <c r="L10" s="31">
        <v>19947</v>
      </c>
      <c r="M10" s="30"/>
      <c r="N10" s="31">
        <f t="shared" si="0"/>
        <v>537.71160914388167</v>
      </c>
      <c r="O10" s="31">
        <f t="shared" si="1"/>
        <v>459.98259202453994</v>
      </c>
      <c r="P10" s="31">
        <f t="shared" si="1"/>
        <v>363.52563636363641</v>
      </c>
      <c r="R10" s="31">
        <v>2608</v>
      </c>
      <c r="S10" s="31">
        <v>3300</v>
      </c>
    </row>
    <row r="11" spans="1:19" ht="13.5" customHeight="1" x14ac:dyDescent="0.15">
      <c r="A11" s="53" t="s">
        <v>2</v>
      </c>
      <c r="B11" s="31">
        <v>121</v>
      </c>
      <c r="C11" s="32">
        <v>2662</v>
      </c>
      <c r="D11" s="33">
        <v>76.2</v>
      </c>
      <c r="E11" s="31">
        <v>111831291</v>
      </c>
      <c r="F11" s="33">
        <v>32.9</v>
      </c>
      <c r="G11" s="31">
        <v>14738392</v>
      </c>
      <c r="H11" s="31">
        <v>13582339</v>
      </c>
      <c r="I11" s="34">
        <v>148.9</v>
      </c>
      <c r="J11" s="34">
        <v>49</v>
      </c>
      <c r="K11" s="34">
        <v>14.5</v>
      </c>
      <c r="L11" s="31">
        <v>18085</v>
      </c>
      <c r="M11" s="30"/>
      <c r="N11" s="31">
        <f t="shared" si="0"/>
        <v>510.23061607813668</v>
      </c>
      <c r="O11" s="31">
        <f t="shared" si="1"/>
        <v>369.48691512513602</v>
      </c>
      <c r="P11" s="31">
        <f t="shared" si="1"/>
        <v>317.19614666043901</v>
      </c>
      <c r="R11" s="31">
        <v>3676</v>
      </c>
      <c r="S11" s="31">
        <v>4282</v>
      </c>
    </row>
    <row r="12" spans="1:19" ht="13.5" customHeight="1" x14ac:dyDescent="0.15">
      <c r="A12" s="35" t="s">
        <v>7</v>
      </c>
      <c r="B12" s="36">
        <v>82</v>
      </c>
      <c r="C12" s="37">
        <v>1243</v>
      </c>
      <c r="D12" s="38">
        <v>71.8</v>
      </c>
      <c r="E12" s="36">
        <v>40528639</v>
      </c>
      <c r="F12" s="38">
        <v>39.5</v>
      </c>
      <c r="G12" s="36">
        <v>6965642</v>
      </c>
      <c r="H12" s="36">
        <v>6708011</v>
      </c>
      <c r="I12" s="39">
        <v>116.1</v>
      </c>
      <c r="J12" s="39">
        <v>45.8</v>
      </c>
      <c r="K12" s="39">
        <v>13.8</v>
      </c>
      <c r="L12" s="36">
        <v>19219</v>
      </c>
      <c r="M12" s="30"/>
      <c r="N12" s="36">
        <f t="shared" si="0"/>
        <v>539.66299275945289</v>
      </c>
      <c r="O12" s="36">
        <f t="shared" si="1"/>
        <v>445.12349037823486</v>
      </c>
      <c r="P12" s="36">
        <f t="shared" si="1"/>
        <v>339.13099089989885</v>
      </c>
      <c r="R12" s="36">
        <v>1507</v>
      </c>
      <c r="S12" s="36">
        <v>1978</v>
      </c>
    </row>
    <row r="13" spans="1:19" ht="13.5" customHeight="1" x14ac:dyDescent="0.15">
      <c r="A13" s="54" t="s">
        <v>6</v>
      </c>
      <c r="B13" s="31">
        <v>93</v>
      </c>
      <c r="C13" s="32">
        <v>1353</v>
      </c>
      <c r="D13" s="33">
        <v>68.099999999999994</v>
      </c>
      <c r="E13" s="31">
        <v>40849401</v>
      </c>
      <c r="F13" s="33">
        <v>36.6</v>
      </c>
      <c r="G13" s="31">
        <v>6960476</v>
      </c>
      <c r="H13" s="31">
        <v>6622048</v>
      </c>
      <c r="I13" s="34">
        <v>116.8</v>
      </c>
      <c r="J13" s="34">
        <v>42.7</v>
      </c>
      <c r="K13" s="34">
        <v>14.3</v>
      </c>
      <c r="L13" s="31">
        <v>18941</v>
      </c>
      <c r="M13" s="30"/>
      <c r="N13" s="31">
        <f t="shared" si="0"/>
        <v>489.43444198078339</v>
      </c>
      <c r="O13" s="31">
        <f t="shared" si="1"/>
        <v>401.33624242424241</v>
      </c>
      <c r="P13" s="31">
        <f t="shared" si="1"/>
        <v>323.34218750000002</v>
      </c>
      <c r="R13" s="31">
        <v>1650</v>
      </c>
      <c r="S13" s="31">
        <v>2048</v>
      </c>
    </row>
    <row r="14" spans="1:19" ht="13.5" customHeight="1" x14ac:dyDescent="0.15">
      <c r="A14" s="53" t="s">
        <v>14</v>
      </c>
      <c r="B14" s="26">
        <v>441</v>
      </c>
      <c r="C14" s="27">
        <v>30907</v>
      </c>
      <c r="D14" s="28">
        <v>80.7</v>
      </c>
      <c r="E14" s="26">
        <v>2207723843</v>
      </c>
      <c r="F14" s="28">
        <v>44</v>
      </c>
      <c r="G14" s="26">
        <v>319191359</v>
      </c>
      <c r="H14" s="26">
        <v>427777576</v>
      </c>
      <c r="I14" s="29">
        <v>242.4</v>
      </c>
      <c r="J14" s="29">
        <v>106.7</v>
      </c>
      <c r="K14" s="29">
        <v>26.7</v>
      </c>
      <c r="L14" s="26">
        <v>46968</v>
      </c>
      <c r="M14" s="30"/>
      <c r="N14" s="26">
        <f t="shared" si="0"/>
        <v>1384.0799042288154</v>
      </c>
      <c r="O14" s="26">
        <f t="shared" si="1"/>
        <v>593.63258350564104</v>
      </c>
      <c r="P14" s="26">
        <f t="shared" si="1"/>
        <v>534.35460121166693</v>
      </c>
      <c r="R14" s="26">
        <v>72061</v>
      </c>
      <c r="S14" s="26">
        <v>80055</v>
      </c>
    </row>
    <row r="15" spans="1:19" ht="13.5" customHeight="1" x14ac:dyDescent="0.15">
      <c r="A15" s="53" t="s">
        <v>15</v>
      </c>
      <c r="B15" s="31">
        <v>186</v>
      </c>
      <c r="C15" s="32">
        <v>9959</v>
      </c>
      <c r="D15" s="33">
        <v>82.4</v>
      </c>
      <c r="E15" s="31">
        <v>589031378</v>
      </c>
      <c r="F15" s="33">
        <v>43.5</v>
      </c>
      <c r="G15" s="31">
        <v>100273194</v>
      </c>
      <c r="H15" s="31">
        <v>111626617</v>
      </c>
      <c r="I15" s="34">
        <v>196.8</v>
      </c>
      <c r="J15" s="34">
        <v>85.5</v>
      </c>
      <c r="K15" s="34">
        <v>25.5</v>
      </c>
      <c r="L15" s="31">
        <v>37293</v>
      </c>
      <c r="M15" s="30"/>
      <c r="N15" s="31">
        <f t="shared" si="0"/>
        <v>1120.8617029822271</v>
      </c>
      <c r="O15" s="31">
        <f t="shared" si="1"/>
        <v>571.30158657044888</v>
      </c>
      <c r="P15" s="31">
        <f t="shared" si="1"/>
        <v>507.3706513340303</v>
      </c>
      <c r="R15" s="31">
        <v>19539</v>
      </c>
      <c r="S15" s="31">
        <v>22001</v>
      </c>
    </row>
    <row r="16" spans="1:19" ht="13.5" customHeight="1" x14ac:dyDescent="0.15">
      <c r="A16" s="53" t="s">
        <v>12</v>
      </c>
      <c r="B16" s="31">
        <v>194</v>
      </c>
      <c r="C16" s="32">
        <v>5919</v>
      </c>
      <c r="D16" s="33">
        <v>74</v>
      </c>
      <c r="E16" s="31">
        <v>274396813</v>
      </c>
      <c r="F16" s="33">
        <v>48.2</v>
      </c>
      <c r="G16" s="31">
        <v>50484153</v>
      </c>
      <c r="H16" s="31">
        <v>54247384</v>
      </c>
      <c r="I16" s="34">
        <v>170.5</v>
      </c>
      <c r="J16" s="34">
        <v>82.2</v>
      </c>
      <c r="K16" s="34">
        <v>23.5</v>
      </c>
      <c r="L16" s="31">
        <v>33702</v>
      </c>
      <c r="M16" s="30"/>
      <c r="N16" s="31">
        <f t="shared" si="0"/>
        <v>916.49575941882063</v>
      </c>
      <c r="O16" s="31">
        <f t="shared" si="1"/>
        <v>542.47384</v>
      </c>
      <c r="P16" s="31">
        <f t="shared" si="1"/>
        <v>481.77072824156301</v>
      </c>
      <c r="R16" s="31">
        <v>10000</v>
      </c>
      <c r="S16" s="31">
        <v>11260</v>
      </c>
    </row>
    <row r="17" spans="1:19" ht="13.5" customHeight="1" x14ac:dyDescent="0.15">
      <c r="A17" s="40" t="s">
        <v>13</v>
      </c>
      <c r="B17" s="31">
        <v>215</v>
      </c>
      <c r="C17" s="32">
        <v>5989</v>
      </c>
      <c r="D17" s="33">
        <v>72.2</v>
      </c>
      <c r="E17" s="31">
        <v>261007487</v>
      </c>
      <c r="F17" s="33">
        <v>46</v>
      </c>
      <c r="G17" s="31">
        <v>40926329</v>
      </c>
      <c r="H17" s="31">
        <v>48110100</v>
      </c>
      <c r="I17" s="34">
        <v>164.8</v>
      </c>
      <c r="J17" s="34">
        <v>75.7</v>
      </c>
      <c r="K17" s="34">
        <v>19</v>
      </c>
      <c r="L17" s="31">
        <v>30375</v>
      </c>
      <c r="M17" s="30"/>
      <c r="N17" s="31">
        <f t="shared" si="0"/>
        <v>803.3077308398731</v>
      </c>
      <c r="O17" s="31">
        <f t="shared" si="1"/>
        <v>504.45737653350108</v>
      </c>
      <c r="P17" s="31">
        <f t="shared" si="1"/>
        <v>447.41095508230262</v>
      </c>
      <c r="R17" s="31">
        <v>9537</v>
      </c>
      <c r="S17" s="31">
        <v>10753</v>
      </c>
    </row>
    <row r="18" spans="1:19" ht="13.5" customHeight="1" x14ac:dyDescent="0.15">
      <c r="A18" s="35" t="s">
        <v>9</v>
      </c>
      <c r="B18" s="36">
        <v>236</v>
      </c>
      <c r="C18" s="37">
        <v>2875</v>
      </c>
      <c r="D18" s="38">
        <v>64.599999999999994</v>
      </c>
      <c r="E18" s="36">
        <v>85804927</v>
      </c>
      <c r="F18" s="38">
        <v>45.5</v>
      </c>
      <c r="G18" s="36">
        <v>11958031</v>
      </c>
      <c r="H18" s="36">
        <v>15128166</v>
      </c>
      <c r="I18" s="39">
        <v>126.1</v>
      </c>
      <c r="J18" s="39">
        <v>57.4</v>
      </c>
      <c r="K18" s="39">
        <v>12.5</v>
      </c>
      <c r="L18" s="36">
        <v>22236</v>
      </c>
      <c r="M18" s="30"/>
      <c r="N18" s="36">
        <f t="shared" si="0"/>
        <v>526.1970782608696</v>
      </c>
      <c r="O18" s="36">
        <f t="shared" si="1"/>
        <v>458.56823279781759</v>
      </c>
      <c r="P18" s="36">
        <f t="shared" si="1"/>
        <v>375.66838837844546</v>
      </c>
      <c r="R18" s="36">
        <v>3299</v>
      </c>
      <c r="S18" s="36">
        <v>4027</v>
      </c>
    </row>
    <row r="19" spans="1:19" ht="13.5" customHeight="1" x14ac:dyDescent="0.15">
      <c r="A19" s="53" t="s">
        <v>11</v>
      </c>
      <c r="B19" s="31">
        <v>66</v>
      </c>
      <c r="C19" s="32">
        <v>1629</v>
      </c>
      <c r="D19" s="33">
        <v>63.9</v>
      </c>
      <c r="E19" s="31">
        <v>44585783</v>
      </c>
      <c r="F19" s="33">
        <v>48.5</v>
      </c>
      <c r="G19" s="31">
        <v>6602513</v>
      </c>
      <c r="H19" s="31">
        <v>8432569</v>
      </c>
      <c r="I19" s="34">
        <v>115.3</v>
      </c>
      <c r="J19" s="34">
        <v>56</v>
      </c>
      <c r="K19" s="34">
        <v>11.8</v>
      </c>
      <c r="L19" s="31">
        <v>21810</v>
      </c>
      <c r="M19" s="30"/>
      <c r="N19" s="31">
        <f t="shared" si="0"/>
        <v>517.65310006138736</v>
      </c>
      <c r="O19" s="31">
        <f t="shared" si="1"/>
        <v>518.60817958179575</v>
      </c>
      <c r="P19" s="31">
        <f t="shared" si="1"/>
        <v>435.79167958656336</v>
      </c>
      <c r="R19" s="31">
        <v>1626</v>
      </c>
      <c r="S19" s="31">
        <v>1935</v>
      </c>
    </row>
    <row r="20" spans="1:19" ht="13.5" customHeight="1" x14ac:dyDescent="0.15">
      <c r="A20" s="53" t="s">
        <v>10</v>
      </c>
      <c r="B20" s="31">
        <v>106</v>
      </c>
      <c r="C20" s="32">
        <v>1841</v>
      </c>
      <c r="D20" s="33">
        <v>63.9</v>
      </c>
      <c r="E20" s="31">
        <v>57770285</v>
      </c>
      <c r="F20" s="33">
        <v>48</v>
      </c>
      <c r="G20" s="31">
        <v>8566471</v>
      </c>
      <c r="H20" s="31">
        <v>10671915</v>
      </c>
      <c r="I20" s="34">
        <v>132.80000000000001</v>
      </c>
      <c r="J20" s="34">
        <v>63.7</v>
      </c>
      <c r="K20" s="34">
        <v>13.9</v>
      </c>
      <c r="L20" s="31">
        <v>24532</v>
      </c>
      <c r="M20" s="30"/>
      <c r="N20" s="31">
        <f t="shared" si="0"/>
        <v>579.68033677349263</v>
      </c>
      <c r="O20" s="31">
        <f t="shared" si="1"/>
        <v>498.92075736325387</v>
      </c>
      <c r="P20" s="31">
        <f t="shared" si="1"/>
        <v>443.92325291181368</v>
      </c>
      <c r="R20" s="31">
        <v>2139</v>
      </c>
      <c r="S20" s="31">
        <v>2404</v>
      </c>
    </row>
    <row r="21" spans="1:19" ht="13.5" customHeight="1" x14ac:dyDescent="0.15">
      <c r="A21" s="54" t="s">
        <v>16</v>
      </c>
      <c r="B21" s="31">
        <v>87</v>
      </c>
      <c r="C21" s="32">
        <v>997</v>
      </c>
      <c r="D21" s="33">
        <v>72</v>
      </c>
      <c r="E21" s="31">
        <v>29987750</v>
      </c>
      <c r="F21" s="33">
        <v>44.5</v>
      </c>
      <c r="G21" s="31">
        <v>4889061</v>
      </c>
      <c r="H21" s="31">
        <v>5550093</v>
      </c>
      <c r="I21" s="34">
        <v>113.9</v>
      </c>
      <c r="J21" s="34">
        <v>50.6</v>
      </c>
      <c r="K21" s="34">
        <v>12</v>
      </c>
      <c r="L21" s="31">
        <v>21080</v>
      </c>
      <c r="M21" s="30"/>
      <c r="N21" s="31">
        <f t="shared" si="0"/>
        <v>556.67933801404217</v>
      </c>
      <c r="O21" s="31">
        <f t="shared" si="1"/>
        <v>463.6669172932331</v>
      </c>
      <c r="P21" s="31">
        <f t="shared" si="1"/>
        <v>411.72796735905047</v>
      </c>
      <c r="R21" s="31">
        <v>1197</v>
      </c>
      <c r="S21" s="31">
        <v>1348</v>
      </c>
    </row>
    <row r="22" spans="1:19" ht="13.5" customHeight="1" x14ac:dyDescent="0.15">
      <c r="A22" s="53" t="s">
        <v>8</v>
      </c>
      <c r="B22" s="26">
        <v>130</v>
      </c>
      <c r="C22" s="27">
        <v>2805</v>
      </c>
      <c r="D22" s="28">
        <v>73.8</v>
      </c>
      <c r="E22" s="26">
        <v>109687173</v>
      </c>
      <c r="F22" s="28">
        <v>40.700000000000003</v>
      </c>
      <c r="G22" s="26">
        <v>17326431</v>
      </c>
      <c r="H22" s="26">
        <v>17419716</v>
      </c>
      <c r="I22" s="29">
        <v>137.4</v>
      </c>
      <c r="J22" s="29">
        <v>55.9</v>
      </c>
      <c r="K22" s="29">
        <v>14.6</v>
      </c>
      <c r="L22" s="26">
        <v>21825</v>
      </c>
      <c r="M22" s="30"/>
      <c r="N22" s="26">
        <f t="shared" si="0"/>
        <v>621.023743315508</v>
      </c>
      <c r="O22" s="26">
        <f t="shared" si="1"/>
        <v>467.64338255033556</v>
      </c>
      <c r="P22" s="26">
        <f t="shared" si="1"/>
        <v>381.09201487639467</v>
      </c>
      <c r="R22" s="26">
        <v>3725</v>
      </c>
      <c r="S22" s="26">
        <v>4571</v>
      </c>
    </row>
    <row r="23" spans="1:19" ht="13.5" customHeight="1" x14ac:dyDescent="0.15">
      <c r="A23" s="53" t="s">
        <v>75</v>
      </c>
      <c r="B23" s="31">
        <v>124</v>
      </c>
      <c r="C23" s="32">
        <v>2725</v>
      </c>
      <c r="D23" s="33">
        <v>70</v>
      </c>
      <c r="E23" s="31">
        <v>81481312</v>
      </c>
      <c r="F23" s="33">
        <v>40.700000000000003</v>
      </c>
      <c r="G23" s="31">
        <v>13249851</v>
      </c>
      <c r="H23" s="31">
        <v>14799939</v>
      </c>
      <c r="I23" s="34">
        <v>112.1</v>
      </c>
      <c r="J23" s="34">
        <v>45.7</v>
      </c>
      <c r="K23" s="34">
        <v>11.9</v>
      </c>
      <c r="L23" s="31">
        <v>20363</v>
      </c>
      <c r="M23" s="30"/>
      <c r="N23" s="31">
        <f t="shared" si="0"/>
        <v>543.11702752293581</v>
      </c>
      <c r="O23" s="31">
        <f t="shared" si="1"/>
        <v>457.6357142857143</v>
      </c>
      <c r="P23" s="31">
        <f t="shared" si="1"/>
        <v>364.08214022140226</v>
      </c>
      <c r="R23" s="31">
        <v>3234</v>
      </c>
      <c r="S23" s="31">
        <v>4065</v>
      </c>
    </row>
    <row r="24" spans="1:19" ht="13.5" customHeight="1" x14ac:dyDescent="0.15">
      <c r="A24" s="53" t="s">
        <v>18</v>
      </c>
      <c r="B24" s="31">
        <v>81</v>
      </c>
      <c r="C24" s="32">
        <v>1847</v>
      </c>
      <c r="D24" s="33">
        <v>70</v>
      </c>
      <c r="E24" s="31">
        <v>62840564</v>
      </c>
      <c r="F24" s="33">
        <v>38.299999999999997</v>
      </c>
      <c r="G24" s="31">
        <v>9464596</v>
      </c>
      <c r="H24" s="31">
        <v>9604056</v>
      </c>
      <c r="I24" s="34">
        <v>133.19999999999999</v>
      </c>
      <c r="J24" s="34">
        <v>20.9</v>
      </c>
      <c r="K24" s="34">
        <v>13.7</v>
      </c>
      <c r="L24" s="31">
        <v>20350</v>
      </c>
      <c r="M24" s="30"/>
      <c r="N24" s="31">
        <f t="shared" si="0"/>
        <v>519.98137520303203</v>
      </c>
      <c r="O24" s="31">
        <f t="shared" si="1"/>
        <v>435.9535179300953</v>
      </c>
      <c r="P24" s="31">
        <f t="shared" si="1"/>
        <v>375.59859210011734</v>
      </c>
      <c r="R24" s="31">
        <v>2203</v>
      </c>
      <c r="S24" s="31">
        <v>2557</v>
      </c>
    </row>
    <row r="25" spans="1:19" ht="13.5" customHeight="1" x14ac:dyDescent="0.15">
      <c r="A25" s="54" t="s">
        <v>17</v>
      </c>
      <c r="B25" s="41">
        <v>55</v>
      </c>
      <c r="C25" s="42">
        <v>987</v>
      </c>
      <c r="D25" s="43">
        <v>70.099999999999994</v>
      </c>
      <c r="E25" s="41">
        <v>30406988</v>
      </c>
      <c r="F25" s="43">
        <v>44.2</v>
      </c>
      <c r="G25" s="41">
        <v>4923390</v>
      </c>
      <c r="H25" s="41">
        <v>5875828</v>
      </c>
      <c r="I25" s="44">
        <v>117.7</v>
      </c>
      <c r="J25" s="44">
        <v>52.1</v>
      </c>
      <c r="K25" s="44">
        <v>13</v>
      </c>
      <c r="L25" s="41">
        <v>22752</v>
      </c>
      <c r="M25" s="30"/>
      <c r="N25" s="41">
        <f t="shared" si="0"/>
        <v>595.32198581560283</v>
      </c>
      <c r="O25" s="41">
        <f t="shared" si="1"/>
        <v>532.71332728921129</v>
      </c>
      <c r="P25" s="41">
        <f t="shared" si="1"/>
        <v>407.1952875952876</v>
      </c>
      <c r="R25" s="41">
        <v>1103</v>
      </c>
      <c r="S25" s="41">
        <v>1443</v>
      </c>
    </row>
    <row r="26" spans="1:19" ht="13.5" customHeight="1" x14ac:dyDescent="0.15">
      <c r="A26" s="53" t="s">
        <v>22</v>
      </c>
      <c r="B26" s="31">
        <v>155</v>
      </c>
      <c r="C26" s="32">
        <v>8481</v>
      </c>
      <c r="D26" s="33">
        <v>75.599999999999994</v>
      </c>
      <c r="E26" s="31">
        <v>412228360</v>
      </c>
      <c r="F26" s="33">
        <v>40.1</v>
      </c>
      <c r="G26" s="31">
        <v>62194505</v>
      </c>
      <c r="H26" s="31">
        <v>69807716</v>
      </c>
      <c r="I26" s="34">
        <v>176</v>
      </c>
      <c r="J26" s="29">
        <v>70.5</v>
      </c>
      <c r="K26" s="34">
        <v>18.8</v>
      </c>
      <c r="L26" s="31">
        <v>29796</v>
      </c>
      <c r="M26" s="30"/>
      <c r="N26" s="31">
        <f t="shared" si="0"/>
        <v>823.10713359273666</v>
      </c>
      <c r="O26" s="31">
        <f t="shared" si="1"/>
        <v>572.10060645795772</v>
      </c>
      <c r="P26" s="31">
        <f t="shared" si="1"/>
        <v>511.33691766774098</v>
      </c>
      <c r="R26" s="31">
        <v>12202</v>
      </c>
      <c r="S26" s="31">
        <v>13652</v>
      </c>
    </row>
    <row r="27" spans="1:19" ht="13.5" customHeight="1" x14ac:dyDescent="0.15">
      <c r="A27" s="53" t="s">
        <v>21</v>
      </c>
      <c r="B27" s="31">
        <v>122</v>
      </c>
      <c r="C27" s="32">
        <v>4855</v>
      </c>
      <c r="D27" s="33">
        <v>71.900000000000006</v>
      </c>
      <c r="E27" s="31">
        <v>176228293</v>
      </c>
      <c r="F27" s="33">
        <v>44.2</v>
      </c>
      <c r="G27" s="31">
        <v>30276338</v>
      </c>
      <c r="H27" s="31">
        <v>30767432</v>
      </c>
      <c r="I27" s="34">
        <v>136.4</v>
      </c>
      <c r="J27" s="34">
        <v>60.3</v>
      </c>
      <c r="K27" s="34">
        <v>16.100000000000001</v>
      </c>
      <c r="L27" s="31">
        <v>23818</v>
      </c>
      <c r="M27" s="30"/>
      <c r="N27" s="31">
        <f t="shared" si="0"/>
        <v>633.72671472708544</v>
      </c>
      <c r="O27" s="31">
        <f t="shared" si="1"/>
        <v>494.57373412634627</v>
      </c>
      <c r="P27" s="31">
        <f t="shared" si="1"/>
        <v>417.46854816824964</v>
      </c>
      <c r="R27" s="31">
        <v>6221</v>
      </c>
      <c r="S27" s="31">
        <v>7370</v>
      </c>
    </row>
    <row r="28" spans="1:19" ht="13.5" customHeight="1" x14ac:dyDescent="0.15">
      <c r="A28" s="53" t="s">
        <v>20</v>
      </c>
      <c r="B28" s="31">
        <v>60</v>
      </c>
      <c r="C28" s="32">
        <v>2090</v>
      </c>
      <c r="D28" s="33">
        <v>65.8</v>
      </c>
      <c r="E28" s="31">
        <v>60875697</v>
      </c>
      <c r="F28" s="33">
        <v>41.6</v>
      </c>
      <c r="G28" s="31">
        <v>9539422</v>
      </c>
      <c r="H28" s="31">
        <v>10506974</v>
      </c>
      <c r="I28" s="34">
        <v>117.9</v>
      </c>
      <c r="J28" s="34">
        <v>49.1</v>
      </c>
      <c r="K28" s="34">
        <v>12.8</v>
      </c>
      <c r="L28" s="31">
        <v>20351</v>
      </c>
      <c r="M28" s="30"/>
      <c r="N28" s="31">
        <f t="shared" si="0"/>
        <v>502.72602870813398</v>
      </c>
      <c r="O28" s="31">
        <f t="shared" si="1"/>
        <v>481.30893266147507</v>
      </c>
      <c r="P28" s="31">
        <f t="shared" si="1"/>
        <v>406.61664086687307</v>
      </c>
      <c r="R28" s="31">
        <v>2183</v>
      </c>
      <c r="S28" s="31">
        <v>2584</v>
      </c>
    </row>
    <row r="29" spans="1:19" ht="13.5" customHeight="1" x14ac:dyDescent="0.15">
      <c r="A29" s="53" t="s">
        <v>23</v>
      </c>
      <c r="B29" s="31">
        <v>52</v>
      </c>
      <c r="C29" s="32">
        <v>1362</v>
      </c>
      <c r="D29" s="33">
        <v>69.5</v>
      </c>
      <c r="E29" s="31">
        <v>45955564</v>
      </c>
      <c r="F29" s="33">
        <v>43.3</v>
      </c>
      <c r="G29" s="31">
        <v>7084836</v>
      </c>
      <c r="H29" s="31">
        <v>8141542</v>
      </c>
      <c r="I29" s="34">
        <v>132.69999999999999</v>
      </c>
      <c r="J29" s="45">
        <v>57.4</v>
      </c>
      <c r="K29" s="34">
        <v>14.2</v>
      </c>
      <c r="L29" s="31">
        <v>23515</v>
      </c>
      <c r="M29" s="30"/>
      <c r="N29" s="31">
        <f t="shared" si="0"/>
        <v>597.76372980910423</v>
      </c>
      <c r="O29" s="31">
        <f t="shared" si="1"/>
        <v>528.67155844155843</v>
      </c>
      <c r="P29" s="31">
        <f t="shared" si="1"/>
        <v>436.54380697050937</v>
      </c>
      <c r="R29" s="31">
        <v>1540</v>
      </c>
      <c r="S29" s="31">
        <v>1865</v>
      </c>
    </row>
    <row r="30" spans="1:19" ht="13.5" customHeight="1" x14ac:dyDescent="0.15">
      <c r="A30" s="54" t="s">
        <v>19</v>
      </c>
      <c r="B30" s="31">
        <v>55</v>
      </c>
      <c r="C30" s="32">
        <v>902</v>
      </c>
      <c r="D30" s="33">
        <v>66</v>
      </c>
      <c r="E30" s="31">
        <v>27606210</v>
      </c>
      <c r="F30" s="33">
        <v>41.7</v>
      </c>
      <c r="G30" s="31">
        <v>4431164</v>
      </c>
      <c r="H30" s="31">
        <v>4546778</v>
      </c>
      <c r="I30" s="34">
        <v>124.6</v>
      </c>
      <c r="J30" s="46">
        <v>51.9</v>
      </c>
      <c r="K30" s="34">
        <v>13.5</v>
      </c>
      <c r="L30" s="31">
        <v>20528</v>
      </c>
      <c r="M30" s="30"/>
      <c r="N30" s="31">
        <f t="shared" si="0"/>
        <v>504.07738359201778</v>
      </c>
      <c r="O30" s="31">
        <f t="shared" si="1"/>
        <v>423.3499068901304</v>
      </c>
      <c r="P30" s="31">
        <f t="shared" si="1"/>
        <v>377.32597510373444</v>
      </c>
      <c r="R30" s="31">
        <v>1074</v>
      </c>
      <c r="S30" s="31">
        <v>1205</v>
      </c>
    </row>
    <row r="31" spans="1:19" ht="13.5" customHeight="1" x14ac:dyDescent="0.15">
      <c r="A31" s="53" t="s">
        <v>66</v>
      </c>
      <c r="B31" s="26">
        <v>206</v>
      </c>
      <c r="C31" s="27">
        <v>15618</v>
      </c>
      <c r="D31" s="28">
        <v>72.400000000000006</v>
      </c>
      <c r="E31" s="26">
        <v>789183343</v>
      </c>
      <c r="F31" s="28">
        <v>43.2</v>
      </c>
      <c r="G31" s="26">
        <v>108538840</v>
      </c>
      <c r="H31" s="26">
        <v>118214132</v>
      </c>
      <c r="I31" s="29">
        <v>190.9</v>
      </c>
      <c r="J31" s="29">
        <v>82.5</v>
      </c>
      <c r="K31" s="29">
        <v>18.899999999999999</v>
      </c>
      <c r="L31" s="26">
        <v>28599</v>
      </c>
      <c r="M31" s="30"/>
      <c r="N31" s="26">
        <f t="shared" si="0"/>
        <v>756.9095402740428</v>
      </c>
      <c r="O31" s="26">
        <f t="shared" si="1"/>
        <v>505.23178049405931</v>
      </c>
      <c r="P31" s="26">
        <f t="shared" si="1"/>
        <v>449.89394123915361</v>
      </c>
      <c r="R31" s="26">
        <v>23398</v>
      </c>
      <c r="S31" s="26">
        <v>26276</v>
      </c>
    </row>
    <row r="32" spans="1:19" ht="13.5" customHeight="1" x14ac:dyDescent="0.15">
      <c r="A32" s="53" t="s">
        <v>24</v>
      </c>
      <c r="B32" s="31">
        <v>76</v>
      </c>
      <c r="C32" s="32">
        <v>6487</v>
      </c>
      <c r="D32" s="33">
        <v>77</v>
      </c>
      <c r="E32" s="31">
        <v>339120857</v>
      </c>
      <c r="F32" s="33">
        <v>43.9</v>
      </c>
      <c r="G32" s="31">
        <v>55072350</v>
      </c>
      <c r="H32" s="31">
        <v>47833333</v>
      </c>
      <c r="I32" s="34">
        <v>184.9</v>
      </c>
      <c r="J32" s="34">
        <v>81.2</v>
      </c>
      <c r="K32" s="34">
        <v>19.7</v>
      </c>
      <c r="L32" s="31">
        <v>26080</v>
      </c>
      <c r="M32" s="30"/>
      <c r="N32" s="31">
        <f t="shared" si="0"/>
        <v>737.37217511946972</v>
      </c>
      <c r="O32" s="31">
        <f t="shared" si="1"/>
        <v>518.2937804745909</v>
      </c>
      <c r="P32" s="31">
        <f t="shared" si="1"/>
        <v>442.57339933382684</v>
      </c>
      <c r="R32" s="31">
        <v>9229</v>
      </c>
      <c r="S32" s="31">
        <v>10808</v>
      </c>
    </row>
    <row r="33" spans="1:19" ht="13.5" customHeight="1" x14ac:dyDescent="0.15">
      <c r="A33" s="53" t="s">
        <v>25</v>
      </c>
      <c r="B33" s="31">
        <v>226</v>
      </c>
      <c r="C33" s="32">
        <v>6951</v>
      </c>
      <c r="D33" s="33">
        <v>71.599999999999994</v>
      </c>
      <c r="E33" s="31">
        <v>291982889</v>
      </c>
      <c r="F33" s="33">
        <v>41.5</v>
      </c>
      <c r="G33" s="31">
        <v>51544049</v>
      </c>
      <c r="H33" s="31">
        <v>47475654</v>
      </c>
      <c r="I33" s="34">
        <v>160.80000000000001</v>
      </c>
      <c r="J33" s="34">
        <v>66.7</v>
      </c>
      <c r="K33" s="34">
        <v>19.7</v>
      </c>
      <c r="L33" s="31">
        <v>26148</v>
      </c>
      <c r="M33" s="30"/>
      <c r="N33" s="31">
        <f t="shared" si="0"/>
        <v>683.00466119982741</v>
      </c>
      <c r="O33" s="31">
        <f t="shared" si="1"/>
        <v>393.04291746005464</v>
      </c>
      <c r="P33" s="31">
        <f t="shared" si="1"/>
        <v>354.29592537313431</v>
      </c>
      <c r="R33" s="31">
        <v>12079</v>
      </c>
      <c r="S33" s="31">
        <v>13400</v>
      </c>
    </row>
    <row r="34" spans="1:19" ht="13.5" customHeight="1" x14ac:dyDescent="0.15">
      <c r="A34" s="40" t="s">
        <v>26</v>
      </c>
      <c r="B34" s="31">
        <v>64</v>
      </c>
      <c r="C34" s="32">
        <v>1144</v>
      </c>
      <c r="D34" s="33">
        <v>71</v>
      </c>
      <c r="E34" s="31">
        <v>40741257</v>
      </c>
      <c r="F34" s="33">
        <v>43</v>
      </c>
      <c r="G34" s="31">
        <v>7772472</v>
      </c>
      <c r="H34" s="31">
        <v>7598912</v>
      </c>
      <c r="I34" s="34">
        <v>137.6</v>
      </c>
      <c r="J34" s="34">
        <v>59.1</v>
      </c>
      <c r="K34" s="34">
        <v>18.3</v>
      </c>
      <c r="L34" s="31">
        <v>25664</v>
      </c>
      <c r="M34" s="30"/>
      <c r="N34" s="31">
        <f t="shared" si="0"/>
        <v>664.24055944055942</v>
      </c>
      <c r="O34" s="31">
        <f t="shared" si="1"/>
        <v>501.90964332892997</v>
      </c>
      <c r="P34" s="31">
        <f t="shared" si="1"/>
        <v>402.4847457627119</v>
      </c>
      <c r="R34" s="31">
        <v>1514</v>
      </c>
      <c r="S34" s="31">
        <v>1888</v>
      </c>
    </row>
    <row r="35" spans="1:19" ht="13.5" customHeight="1" x14ac:dyDescent="0.15">
      <c r="A35" s="35" t="s">
        <v>76</v>
      </c>
      <c r="B35" s="36">
        <v>29</v>
      </c>
      <c r="C35" s="37">
        <v>1291</v>
      </c>
      <c r="D35" s="38">
        <v>71</v>
      </c>
      <c r="E35" s="36">
        <v>45681160</v>
      </c>
      <c r="F35" s="38">
        <v>42.1</v>
      </c>
      <c r="G35" s="36">
        <v>7189702</v>
      </c>
      <c r="H35" s="36">
        <v>7439210</v>
      </c>
      <c r="I35" s="39">
        <v>137.5</v>
      </c>
      <c r="J35" s="39">
        <v>57.9</v>
      </c>
      <c r="K35" s="39">
        <v>14.7</v>
      </c>
      <c r="L35" s="36">
        <v>22390</v>
      </c>
      <c r="M35" s="30"/>
      <c r="N35" s="36">
        <f t="shared" si="0"/>
        <v>576.23625096824173</v>
      </c>
      <c r="O35" s="36">
        <f t="shared" si="1"/>
        <v>513.04896551724141</v>
      </c>
      <c r="P35" s="36">
        <f t="shared" si="1"/>
        <v>425.09771428571429</v>
      </c>
      <c r="R35" s="36">
        <v>1450</v>
      </c>
      <c r="S35" s="36">
        <v>1750</v>
      </c>
    </row>
    <row r="36" spans="1:19" ht="13.5" customHeight="1" x14ac:dyDescent="0.15">
      <c r="A36" s="54" t="s">
        <v>27</v>
      </c>
      <c r="B36" s="41">
        <v>71</v>
      </c>
      <c r="C36" s="42">
        <v>1541</v>
      </c>
      <c r="D36" s="43">
        <v>63.1</v>
      </c>
      <c r="E36" s="41">
        <v>42409552</v>
      </c>
      <c r="F36" s="43">
        <v>40.700000000000003</v>
      </c>
      <c r="G36" s="41">
        <v>6448124</v>
      </c>
      <c r="H36" s="41">
        <v>5936124</v>
      </c>
      <c r="I36" s="44">
        <v>117.4</v>
      </c>
      <c r="J36" s="44">
        <v>47.8</v>
      </c>
      <c r="K36" s="44">
        <v>12.5</v>
      </c>
      <c r="L36" s="41">
        <v>16436</v>
      </c>
      <c r="M36" s="30"/>
      <c r="N36" s="41">
        <f t="shared" si="0"/>
        <v>385.21245944192083</v>
      </c>
      <c r="O36" s="41">
        <f t="shared" si="1"/>
        <v>413.95564853556488</v>
      </c>
      <c r="P36" s="41">
        <f t="shared" si="1"/>
        <v>319.14645161290321</v>
      </c>
      <c r="R36" s="41">
        <v>1434</v>
      </c>
      <c r="S36" s="41">
        <v>1860</v>
      </c>
    </row>
    <row r="37" spans="1:19" ht="13.5" customHeight="1" x14ac:dyDescent="0.15">
      <c r="A37" s="53" t="s">
        <v>31</v>
      </c>
      <c r="B37" s="31">
        <v>255</v>
      </c>
      <c r="C37" s="32">
        <v>5657</v>
      </c>
      <c r="D37" s="33">
        <v>70.599999999999994</v>
      </c>
      <c r="E37" s="31">
        <v>244495994</v>
      </c>
      <c r="F37" s="33">
        <v>41.2</v>
      </c>
      <c r="G37" s="31">
        <v>37753017</v>
      </c>
      <c r="H37" s="31">
        <v>34438226</v>
      </c>
      <c r="I37" s="34">
        <v>166.3</v>
      </c>
      <c r="J37" s="34">
        <v>68.5</v>
      </c>
      <c r="K37" s="34">
        <v>18.3</v>
      </c>
      <c r="L37" s="31">
        <v>23418</v>
      </c>
      <c r="M37" s="30"/>
      <c r="N37" s="31">
        <f t="shared" si="0"/>
        <v>608.77189322962704</v>
      </c>
      <c r="O37" s="31">
        <f t="shared" si="1"/>
        <v>461.88607832618027</v>
      </c>
      <c r="P37" s="31">
        <f t="shared" si="1"/>
        <v>396.34280124295088</v>
      </c>
      <c r="R37" s="31">
        <v>7456</v>
      </c>
      <c r="S37" s="31">
        <v>8689</v>
      </c>
    </row>
    <row r="38" spans="1:19" ht="13.5" customHeight="1" x14ac:dyDescent="0.15">
      <c r="A38" s="53" t="s">
        <v>28</v>
      </c>
      <c r="B38" s="31">
        <v>28</v>
      </c>
      <c r="C38" s="32">
        <v>707</v>
      </c>
      <c r="D38" s="33">
        <v>68.8</v>
      </c>
      <c r="E38" s="31">
        <v>27551365</v>
      </c>
      <c r="F38" s="33">
        <v>42.2</v>
      </c>
      <c r="G38" s="31">
        <v>4210685</v>
      </c>
      <c r="H38" s="31">
        <v>3803302</v>
      </c>
      <c r="I38" s="34">
        <v>147.6</v>
      </c>
      <c r="J38" s="34">
        <v>62.2</v>
      </c>
      <c r="K38" s="34">
        <v>15.9</v>
      </c>
      <c r="L38" s="31">
        <v>20375</v>
      </c>
      <c r="M38" s="30"/>
      <c r="N38" s="31">
        <f t="shared" si="0"/>
        <v>537.94936350777937</v>
      </c>
      <c r="O38" s="31">
        <f t="shared" si="1"/>
        <v>414.30305010893244</v>
      </c>
      <c r="P38" s="31">
        <f t="shared" si="1"/>
        <v>350.53474654377879</v>
      </c>
      <c r="R38" s="31">
        <v>918</v>
      </c>
      <c r="S38" s="31">
        <v>1085</v>
      </c>
    </row>
    <row r="39" spans="1:19" ht="13.5" customHeight="1" x14ac:dyDescent="0.15">
      <c r="A39" s="53" t="s">
        <v>29</v>
      </c>
      <c r="B39" s="31">
        <v>105</v>
      </c>
      <c r="C39" s="32">
        <v>1238</v>
      </c>
      <c r="D39" s="33">
        <v>66.7</v>
      </c>
      <c r="E39" s="31">
        <v>35506277</v>
      </c>
      <c r="F39" s="33">
        <v>43.3</v>
      </c>
      <c r="G39" s="31">
        <v>5978970</v>
      </c>
      <c r="H39" s="31">
        <v>6061010</v>
      </c>
      <c r="I39" s="34">
        <v>114.3</v>
      </c>
      <c r="J39" s="34">
        <v>49.6</v>
      </c>
      <c r="K39" s="34">
        <v>12.7</v>
      </c>
      <c r="L39" s="31">
        <v>19520</v>
      </c>
      <c r="M39" s="30"/>
      <c r="N39" s="31">
        <f t="shared" si="0"/>
        <v>489.58077544426499</v>
      </c>
      <c r="O39" s="31">
        <f t="shared" si="1"/>
        <v>482.94900398406372</v>
      </c>
      <c r="P39" s="31">
        <f t="shared" si="1"/>
        <v>402.72491694352163</v>
      </c>
      <c r="R39" s="31">
        <v>1255</v>
      </c>
      <c r="S39" s="31">
        <v>1505</v>
      </c>
    </row>
    <row r="40" spans="1:19" ht="13.5" customHeight="1" x14ac:dyDescent="0.15">
      <c r="A40" s="53" t="s">
        <v>30</v>
      </c>
      <c r="B40" s="31">
        <v>156</v>
      </c>
      <c r="C40" s="32">
        <v>3182</v>
      </c>
      <c r="D40" s="33">
        <v>62.4</v>
      </c>
      <c r="E40" s="31">
        <v>96346685</v>
      </c>
      <c r="F40" s="33">
        <v>42.6</v>
      </c>
      <c r="G40" s="31">
        <v>13165893</v>
      </c>
      <c r="H40" s="31">
        <v>14529953</v>
      </c>
      <c r="I40" s="34">
        <v>131.30000000000001</v>
      </c>
      <c r="J40" s="34">
        <v>55.9</v>
      </c>
      <c r="K40" s="34">
        <v>13.3</v>
      </c>
      <c r="L40" s="31">
        <v>19805</v>
      </c>
      <c r="M40" s="30"/>
      <c r="N40" s="31">
        <f t="shared" si="0"/>
        <v>456.62957259585164</v>
      </c>
      <c r="O40" s="31">
        <f t="shared" si="1"/>
        <v>436.07301920768305</v>
      </c>
      <c r="P40" s="31">
        <f t="shared" si="1"/>
        <v>377.49942842296701</v>
      </c>
      <c r="R40" s="31">
        <v>3332</v>
      </c>
      <c r="S40" s="31">
        <v>3849</v>
      </c>
    </row>
    <row r="41" spans="1:19" ht="13.5" customHeight="1" x14ac:dyDescent="0.15">
      <c r="A41" s="54" t="s">
        <v>32</v>
      </c>
      <c r="B41" s="31">
        <v>132</v>
      </c>
      <c r="C41" s="32">
        <v>2430</v>
      </c>
      <c r="D41" s="33">
        <v>73.599999999999994</v>
      </c>
      <c r="E41" s="31">
        <v>85811106</v>
      </c>
      <c r="F41" s="33">
        <v>40.6</v>
      </c>
      <c r="G41" s="31">
        <v>13701465</v>
      </c>
      <c r="H41" s="31">
        <v>12537494</v>
      </c>
      <c r="I41" s="34">
        <v>129.30000000000001</v>
      </c>
      <c r="J41" s="34">
        <v>52.4</v>
      </c>
      <c r="K41" s="34">
        <v>14.7</v>
      </c>
      <c r="L41" s="31">
        <v>18894</v>
      </c>
      <c r="M41" s="30"/>
      <c r="N41" s="31">
        <f t="shared" si="0"/>
        <v>515.94625514403299</v>
      </c>
      <c r="O41" s="31">
        <f t="shared" si="1"/>
        <v>445.85682788051207</v>
      </c>
      <c r="P41" s="31">
        <f t="shared" si="1"/>
        <v>375.14943147815677</v>
      </c>
      <c r="R41" s="31">
        <v>2812</v>
      </c>
      <c r="S41" s="31">
        <v>3342</v>
      </c>
    </row>
    <row r="42" spans="1:19" ht="13.5" customHeight="1" x14ac:dyDescent="0.15">
      <c r="A42" s="53" t="s">
        <v>34</v>
      </c>
      <c r="B42" s="26">
        <v>90</v>
      </c>
      <c r="C42" s="27">
        <v>1524</v>
      </c>
      <c r="D42" s="28">
        <v>60.8</v>
      </c>
      <c r="E42" s="26">
        <v>46813582</v>
      </c>
      <c r="F42" s="28">
        <v>42.6</v>
      </c>
      <c r="G42" s="47">
        <v>6968436</v>
      </c>
      <c r="H42" s="26">
        <v>7024533</v>
      </c>
      <c r="I42" s="29">
        <v>131.9</v>
      </c>
      <c r="J42" s="29">
        <v>56.2</v>
      </c>
      <c r="K42" s="29">
        <v>13.3</v>
      </c>
      <c r="L42" s="26">
        <v>19788</v>
      </c>
      <c r="M42" s="30"/>
      <c r="N42" s="26">
        <f t="shared" si="0"/>
        <v>460.92736220472443</v>
      </c>
      <c r="O42" s="26">
        <f t="shared" si="1"/>
        <v>446.56916719643993</v>
      </c>
      <c r="P42" s="26">
        <f t="shared" si="1"/>
        <v>371.07939778129952</v>
      </c>
      <c r="R42" s="26">
        <v>1573</v>
      </c>
      <c r="S42" s="26">
        <v>1893</v>
      </c>
    </row>
    <row r="43" spans="1:19" ht="13.5" customHeight="1" x14ac:dyDescent="0.15">
      <c r="A43" s="53" t="s">
        <v>33</v>
      </c>
      <c r="B43" s="31">
        <v>106</v>
      </c>
      <c r="C43" s="32">
        <v>1083</v>
      </c>
      <c r="D43" s="33">
        <v>69.5</v>
      </c>
      <c r="E43" s="31">
        <v>37050702</v>
      </c>
      <c r="F43" s="33">
        <v>42</v>
      </c>
      <c r="G43" s="31">
        <v>4741899</v>
      </c>
      <c r="H43" s="31">
        <v>4835650</v>
      </c>
      <c r="I43" s="34">
        <v>129.5</v>
      </c>
      <c r="J43" s="34">
        <v>54.4</v>
      </c>
      <c r="K43" s="34">
        <v>11.6</v>
      </c>
      <c r="L43" s="31">
        <v>16901</v>
      </c>
      <c r="M43" s="30"/>
      <c r="N43" s="31">
        <f t="shared" si="0"/>
        <v>446.50507848568787</v>
      </c>
      <c r="O43" s="31">
        <f t="shared" si="1"/>
        <v>385.92577813248204</v>
      </c>
      <c r="P43" s="31">
        <f t="shared" si="1"/>
        <v>338.86825508058865</v>
      </c>
      <c r="R43" s="31">
        <v>1253</v>
      </c>
      <c r="S43" s="31">
        <v>1427</v>
      </c>
    </row>
    <row r="44" spans="1:19" ht="13.5" customHeight="1" x14ac:dyDescent="0.15">
      <c r="A44" s="53" t="s">
        <v>35</v>
      </c>
      <c r="B44" s="31">
        <v>167</v>
      </c>
      <c r="C44" s="32">
        <v>2170</v>
      </c>
      <c r="D44" s="33">
        <v>70.7</v>
      </c>
      <c r="E44" s="31">
        <v>86324219</v>
      </c>
      <c r="F44" s="33">
        <v>42.6</v>
      </c>
      <c r="G44" s="31">
        <v>13752214</v>
      </c>
      <c r="H44" s="31">
        <v>12270737</v>
      </c>
      <c r="I44" s="34">
        <v>148.1</v>
      </c>
      <c r="J44" s="34">
        <v>63</v>
      </c>
      <c r="K44" s="34">
        <v>16.600000000000001</v>
      </c>
      <c r="L44" s="31">
        <v>21049</v>
      </c>
      <c r="M44" s="30"/>
      <c r="N44" s="31">
        <f t="shared" si="0"/>
        <v>565.47175115207369</v>
      </c>
      <c r="O44" s="31">
        <f t="shared" si="1"/>
        <v>440.60096947935369</v>
      </c>
      <c r="P44" s="31">
        <f t="shared" si="1"/>
        <v>371.61529376135678</v>
      </c>
      <c r="R44" s="31">
        <v>2785</v>
      </c>
      <c r="S44" s="31">
        <v>3302</v>
      </c>
    </row>
    <row r="45" spans="1:19" ht="13.5" customHeight="1" x14ac:dyDescent="0.15">
      <c r="A45" s="54" t="s">
        <v>36</v>
      </c>
      <c r="B45" s="41">
        <v>131</v>
      </c>
      <c r="C45" s="42">
        <v>1180</v>
      </c>
      <c r="D45" s="43">
        <v>72.900000000000006</v>
      </c>
      <c r="E45" s="41">
        <v>54569245</v>
      </c>
      <c r="F45" s="43">
        <v>38.9</v>
      </c>
      <c r="G45" s="41">
        <v>7959524</v>
      </c>
      <c r="H45" s="41">
        <v>6986233</v>
      </c>
      <c r="I45" s="44">
        <v>169.7</v>
      </c>
      <c r="J45" s="44">
        <v>66</v>
      </c>
      <c r="K45" s="44">
        <v>17.5</v>
      </c>
      <c r="L45" s="41">
        <v>21725</v>
      </c>
      <c r="M45" s="30"/>
      <c r="N45" s="41">
        <f t="shared" si="0"/>
        <v>592.05364406779665</v>
      </c>
      <c r="O45" s="41">
        <f t="shared" si="1"/>
        <v>425.47095006090132</v>
      </c>
      <c r="P45" s="41">
        <f t="shared" si="1"/>
        <v>364.8163446475196</v>
      </c>
      <c r="R45" s="41">
        <v>1642</v>
      </c>
      <c r="S45" s="41">
        <v>1915</v>
      </c>
    </row>
    <row r="46" spans="1:19" ht="13.5" customHeight="1" x14ac:dyDescent="0.15">
      <c r="A46" s="53" t="s">
        <v>37</v>
      </c>
      <c r="B46" s="31">
        <v>291</v>
      </c>
      <c r="C46" s="32">
        <v>9991</v>
      </c>
      <c r="D46" s="33">
        <v>78.099999999999994</v>
      </c>
      <c r="E46" s="31">
        <v>526357283</v>
      </c>
      <c r="F46" s="33">
        <v>38.1</v>
      </c>
      <c r="G46" s="31">
        <v>84032343</v>
      </c>
      <c r="H46" s="31">
        <v>72893526</v>
      </c>
      <c r="I46" s="34">
        <v>185.9</v>
      </c>
      <c r="J46" s="34">
        <v>70.900000000000006</v>
      </c>
      <c r="K46" s="34">
        <v>21.1</v>
      </c>
      <c r="L46" s="31">
        <v>25743</v>
      </c>
      <c r="M46" s="30"/>
      <c r="N46" s="31">
        <f t="shared" si="0"/>
        <v>729.59189270343313</v>
      </c>
      <c r="O46" s="31">
        <f t="shared" si="1"/>
        <v>476.80223704866569</v>
      </c>
      <c r="P46" s="31">
        <f t="shared" si="1"/>
        <v>412.43366527101961</v>
      </c>
      <c r="R46" s="31">
        <v>15288</v>
      </c>
      <c r="S46" s="31">
        <v>17674</v>
      </c>
    </row>
    <row r="47" spans="1:19" ht="13.5" customHeight="1" x14ac:dyDescent="0.15">
      <c r="A47" s="53" t="s">
        <v>39</v>
      </c>
      <c r="B47" s="31">
        <v>142</v>
      </c>
      <c r="C47" s="32">
        <v>2750</v>
      </c>
      <c r="D47" s="33">
        <v>76.900000000000006</v>
      </c>
      <c r="E47" s="31">
        <v>143671051</v>
      </c>
      <c r="F47" s="33">
        <v>33.4</v>
      </c>
      <c r="G47" s="31">
        <v>23023018</v>
      </c>
      <c r="H47" s="31">
        <v>17677577</v>
      </c>
      <c r="I47" s="34">
        <v>187.9</v>
      </c>
      <c r="J47" s="34">
        <v>62.8</v>
      </c>
      <c r="K47" s="34">
        <v>21.1</v>
      </c>
      <c r="L47" s="31">
        <v>23115</v>
      </c>
      <c r="M47" s="30"/>
      <c r="N47" s="31">
        <f t="shared" si="0"/>
        <v>642.82098181818185</v>
      </c>
      <c r="O47" s="31">
        <f t="shared" si="1"/>
        <v>451.53453384418901</v>
      </c>
      <c r="P47" s="31">
        <f t="shared" si="1"/>
        <v>384.88084040931852</v>
      </c>
      <c r="R47" s="31">
        <v>3915</v>
      </c>
      <c r="S47" s="31">
        <v>4593</v>
      </c>
    </row>
    <row r="48" spans="1:19" ht="13.5" customHeight="1" x14ac:dyDescent="0.15">
      <c r="A48" s="53" t="s">
        <v>41</v>
      </c>
      <c r="B48" s="31">
        <v>82</v>
      </c>
      <c r="C48" s="32">
        <v>2177</v>
      </c>
      <c r="D48" s="33">
        <v>72.8</v>
      </c>
      <c r="E48" s="31">
        <v>79757069</v>
      </c>
      <c r="F48" s="33">
        <v>39.6</v>
      </c>
      <c r="G48" s="31">
        <v>12042499</v>
      </c>
      <c r="H48" s="31">
        <v>10744358</v>
      </c>
      <c r="I48" s="34">
        <v>139.6</v>
      </c>
      <c r="J48" s="34">
        <v>55.3</v>
      </c>
      <c r="K48" s="34">
        <v>14.6</v>
      </c>
      <c r="L48" s="31">
        <v>18800</v>
      </c>
      <c r="M48" s="30"/>
      <c r="N48" s="31">
        <f t="shared" si="0"/>
        <v>493.5396417087735</v>
      </c>
      <c r="O48" s="31">
        <f t="shared" si="1"/>
        <v>417.5809560823941</v>
      </c>
      <c r="P48" s="31">
        <f t="shared" si="1"/>
        <v>349.29642392717813</v>
      </c>
      <c r="R48" s="31">
        <v>2573</v>
      </c>
      <c r="S48" s="31">
        <v>3076</v>
      </c>
    </row>
    <row r="49" spans="1:19" ht="13.5" customHeight="1" x14ac:dyDescent="0.15">
      <c r="A49" s="53" t="s">
        <v>38</v>
      </c>
      <c r="B49" s="31">
        <v>48</v>
      </c>
      <c r="C49" s="32">
        <v>1130</v>
      </c>
      <c r="D49" s="33">
        <v>73.900000000000006</v>
      </c>
      <c r="E49" s="31">
        <v>40160657</v>
      </c>
      <c r="F49" s="33">
        <v>39.6</v>
      </c>
      <c r="G49" s="31">
        <v>6436074</v>
      </c>
      <c r="H49" s="31">
        <v>5621966</v>
      </c>
      <c r="I49" s="34">
        <v>132.19999999999999</v>
      </c>
      <c r="J49" s="34">
        <v>52.3</v>
      </c>
      <c r="K49" s="34">
        <v>14.5</v>
      </c>
      <c r="L49" s="31">
        <v>18505</v>
      </c>
      <c r="M49" s="30"/>
      <c r="N49" s="31">
        <f t="shared" si="0"/>
        <v>497.51911504424777</v>
      </c>
      <c r="O49" s="31">
        <f t="shared" si="1"/>
        <v>453.38435483870973</v>
      </c>
      <c r="P49" s="31">
        <f t="shared" si="1"/>
        <v>368.89540682414702</v>
      </c>
      <c r="R49" s="31">
        <v>1240</v>
      </c>
      <c r="S49" s="31">
        <v>1524</v>
      </c>
    </row>
    <row r="50" spans="1:19" ht="13.5" customHeight="1" x14ac:dyDescent="0.15">
      <c r="A50" s="35" t="s">
        <v>40</v>
      </c>
      <c r="B50" s="36">
        <v>173</v>
      </c>
      <c r="C50" s="37">
        <v>3300</v>
      </c>
      <c r="D50" s="38">
        <v>73.400000000000006</v>
      </c>
      <c r="E50" s="36">
        <v>120289077</v>
      </c>
      <c r="F50" s="38">
        <v>38</v>
      </c>
      <c r="G50" s="36">
        <v>17361465</v>
      </c>
      <c r="H50" s="36">
        <v>16089462</v>
      </c>
      <c r="I50" s="39">
        <v>139.1</v>
      </c>
      <c r="J50" s="39">
        <v>52.9</v>
      </c>
      <c r="K50" s="39">
        <v>14.3</v>
      </c>
      <c r="L50" s="36">
        <v>18612</v>
      </c>
      <c r="M50" s="30"/>
      <c r="N50" s="36">
        <f t="shared" si="0"/>
        <v>487.55945454545451</v>
      </c>
      <c r="O50" s="36">
        <f t="shared" si="1"/>
        <v>414.46321483771254</v>
      </c>
      <c r="P50" s="36">
        <f t="shared" si="1"/>
        <v>349.92305350152242</v>
      </c>
      <c r="R50" s="36">
        <v>3882</v>
      </c>
      <c r="S50" s="36">
        <v>4598</v>
      </c>
    </row>
    <row r="51" spans="1:19" ht="13.5" customHeight="1" x14ac:dyDescent="0.15">
      <c r="A51" s="53" t="s">
        <v>42</v>
      </c>
      <c r="B51" s="31">
        <v>46</v>
      </c>
      <c r="C51" s="32">
        <v>2091</v>
      </c>
      <c r="D51" s="33">
        <v>78.599999999999994</v>
      </c>
      <c r="E51" s="31">
        <v>78554875</v>
      </c>
      <c r="F51" s="33">
        <v>37.700000000000003</v>
      </c>
      <c r="G51" s="31">
        <v>11923370</v>
      </c>
      <c r="H51" s="31">
        <v>9384776</v>
      </c>
      <c r="I51" s="34">
        <v>131.69999999999999</v>
      </c>
      <c r="J51" s="34">
        <v>49.7</v>
      </c>
      <c r="K51" s="34">
        <v>14.6</v>
      </c>
      <c r="L51" s="31">
        <v>15735</v>
      </c>
      <c r="M51" s="30"/>
      <c r="N51" s="31">
        <f t="shared" si="0"/>
        <v>448.81759923481587</v>
      </c>
      <c r="O51" s="31">
        <f t="shared" si="1"/>
        <v>388.28200248241626</v>
      </c>
      <c r="P51" s="31">
        <f t="shared" si="1"/>
        <v>337.33918044572249</v>
      </c>
      <c r="R51" s="31">
        <v>2417</v>
      </c>
      <c r="S51" s="31">
        <v>2782</v>
      </c>
    </row>
    <row r="52" spans="1:19" ht="13.5" customHeight="1" x14ac:dyDescent="0.15">
      <c r="A52" s="54" t="s">
        <v>60</v>
      </c>
      <c r="B52" s="41">
        <v>145</v>
      </c>
      <c r="C52" s="42">
        <v>3649</v>
      </c>
      <c r="D52" s="43">
        <v>65.900000000000006</v>
      </c>
      <c r="E52" s="41">
        <v>111258668</v>
      </c>
      <c r="F52" s="43">
        <v>37.299999999999997</v>
      </c>
      <c r="G52" s="41">
        <v>17404325</v>
      </c>
      <c r="H52" s="41">
        <v>14530173</v>
      </c>
      <c r="I52" s="44">
        <v>126.9</v>
      </c>
      <c r="J52" s="44">
        <v>47.4</v>
      </c>
      <c r="K52" s="44">
        <v>14.5</v>
      </c>
      <c r="L52" s="41">
        <v>16571</v>
      </c>
      <c r="M52" s="30"/>
      <c r="N52" s="41">
        <f t="shared" si="0"/>
        <v>398.1960263085777</v>
      </c>
      <c r="O52" s="41">
        <f t="shared" si="1"/>
        <v>423.00358078602619</v>
      </c>
      <c r="P52" s="41">
        <f t="shared" si="1"/>
        <v>356.30635115252574</v>
      </c>
      <c r="R52" s="41">
        <v>3435</v>
      </c>
      <c r="S52" s="41">
        <v>4078</v>
      </c>
    </row>
    <row r="53" spans="1:19" ht="13.5" customHeight="1" x14ac:dyDescent="0.15">
      <c r="A53" s="54" t="s">
        <v>65</v>
      </c>
      <c r="B53" s="41">
        <v>139</v>
      </c>
      <c r="C53" s="42">
        <v>3465</v>
      </c>
      <c r="D53" s="43">
        <v>82.5</v>
      </c>
      <c r="E53" s="41">
        <v>282511598</v>
      </c>
      <c r="F53" s="43">
        <v>32.700000000000003</v>
      </c>
      <c r="G53" s="41">
        <v>42474207</v>
      </c>
      <c r="H53" s="41">
        <v>24316959</v>
      </c>
      <c r="I53" s="44">
        <v>274.10000000000002</v>
      </c>
      <c r="J53" s="44">
        <v>89.7</v>
      </c>
      <c r="K53" s="44">
        <v>28.7</v>
      </c>
      <c r="L53" s="41">
        <v>23595</v>
      </c>
      <c r="M53" s="30"/>
      <c r="N53" s="41">
        <f t="shared" si="0"/>
        <v>701.78813852813857</v>
      </c>
      <c r="O53" s="41">
        <f t="shared" si="1"/>
        <v>340.33532540237928</v>
      </c>
      <c r="P53" s="41">
        <f t="shared" si="1"/>
        <v>302.18664098421772</v>
      </c>
      <c r="R53" s="41">
        <v>7145</v>
      </c>
      <c r="S53" s="41">
        <v>8047</v>
      </c>
    </row>
    <row r="54" spans="1:19" ht="13.5" customHeight="1" x14ac:dyDescent="0.15">
      <c r="A54" s="59" t="s">
        <v>80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</row>
  </sheetData>
  <mergeCells count="15">
    <mergeCell ref="A54:S54"/>
    <mergeCell ref="A1:H1"/>
    <mergeCell ref="R2:S2"/>
    <mergeCell ref="A3:A5"/>
    <mergeCell ref="B3:B4"/>
    <mergeCell ref="C3:C4"/>
    <mergeCell ref="D3:D4"/>
    <mergeCell ref="E3:E4"/>
    <mergeCell ref="F3:F4"/>
    <mergeCell ref="G3:G4"/>
    <mergeCell ref="H3:H4"/>
    <mergeCell ref="I3:L3"/>
    <mergeCell ref="N3:P3"/>
    <mergeCell ref="R3:R4"/>
    <mergeCell ref="S3:S4"/>
  </mergeCells>
  <phoneticPr fontId="6"/>
  <printOptions horizontalCentered="1"/>
  <pageMargins left="0.78740157480314965" right="0.39370078740157483" top="0.39370078740157483" bottom="0.39370078740157483" header="0.51181102362204722" footer="0.51181102362204722"/>
  <pageSetup paperSize="9" scale="6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自交総連</dc:creator>
  <cp:lastModifiedBy>FJ-USER</cp:lastModifiedBy>
  <cp:lastPrinted>2013-04-22T06:02:29Z</cp:lastPrinted>
  <dcterms:created xsi:type="dcterms:W3CDTF">2002-05-02T06:36:12Z</dcterms:created>
  <dcterms:modified xsi:type="dcterms:W3CDTF">2017-07-21T05:33:38Z</dcterms:modified>
</cp:coreProperties>
</file>